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tonac-my.sharepoint.com/personal/njt1n20_soton_ac_uk/Documents/THESIS/DATA CHAPTER 4 - differentiation/1- Parental differentiation/"/>
    </mc:Choice>
  </mc:AlternateContent>
  <xr:revisionPtr revIDLastSave="170" documentId="8_{DC5557E9-DA19-4DAE-965E-56A951133B91}" xr6:coauthVersionLast="47" xr6:coauthVersionMax="47" xr10:uidLastSave="{4E10F76E-2387-45BE-B17B-F5C7CA9D68A1}"/>
  <bookViews>
    <workbookView xWindow="28680" yWindow="-240" windowWidth="29040" windowHeight="15840" xr2:uid="{27014185-FB8D-434B-B628-E9E28F709BC3}"/>
  </bookViews>
  <sheets>
    <sheet name="a-synuclein" sheetId="3" r:id="rId1"/>
    <sheet name="B-III-tubulin" sheetId="1" r:id="rId2"/>
    <sheet name="GAP43" sheetId="2" r:id="rId3"/>
    <sheet name="Tyrosine hydroxylase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" i="3" l="1"/>
  <c r="R6" i="3" s="1"/>
  <c r="S2" i="3"/>
  <c r="S6" i="3" s="1"/>
  <c r="S5" i="3"/>
  <c r="S4" i="3"/>
  <c r="S3" i="3"/>
  <c r="R5" i="3"/>
  <c r="R4" i="3"/>
  <c r="R3" i="3"/>
  <c r="I19" i="3"/>
  <c r="I18" i="3"/>
  <c r="H19" i="3"/>
  <c r="H18" i="3"/>
  <c r="H14" i="3"/>
  <c r="H13" i="3"/>
  <c r="H9" i="3"/>
  <c r="H8" i="3"/>
  <c r="J18" i="3"/>
  <c r="D47" i="3"/>
  <c r="D46" i="3"/>
  <c r="D33" i="3"/>
  <c r="D32" i="3"/>
  <c r="D19" i="3"/>
  <c r="D18" i="3"/>
  <c r="C47" i="3"/>
  <c r="C46" i="3"/>
  <c r="C33" i="3"/>
  <c r="C32" i="3"/>
  <c r="K27" i="3"/>
  <c r="K30" i="3"/>
  <c r="K31" i="3"/>
  <c r="K34" i="3"/>
  <c r="K35" i="3"/>
  <c r="K26" i="3"/>
  <c r="C19" i="3"/>
  <c r="C18" i="3"/>
  <c r="D53" i="3"/>
  <c r="D52" i="3"/>
  <c r="D51" i="3"/>
  <c r="C53" i="3"/>
  <c r="C52" i="3"/>
  <c r="C51" i="3"/>
  <c r="D39" i="3"/>
  <c r="I14" i="3" s="1"/>
  <c r="D38" i="3"/>
  <c r="D37" i="3"/>
  <c r="C39" i="3"/>
  <c r="C38" i="3"/>
  <c r="C37" i="3"/>
  <c r="D25" i="3"/>
  <c r="I9" i="3" s="1"/>
  <c r="D24" i="3"/>
  <c r="I8" i="3" s="1"/>
  <c r="J8" i="3" s="1"/>
  <c r="D23" i="3"/>
  <c r="C25" i="3"/>
  <c r="C24" i="3"/>
  <c r="C23" i="3"/>
  <c r="H4" i="3"/>
  <c r="H3" i="3"/>
  <c r="D11" i="3"/>
  <c r="I4" i="3" s="1"/>
  <c r="D10" i="3"/>
  <c r="I3" i="3" s="1"/>
  <c r="D9" i="3"/>
  <c r="C11" i="3"/>
  <c r="C10" i="3"/>
  <c r="C9" i="3"/>
  <c r="D5" i="3"/>
  <c r="D4" i="3"/>
  <c r="D3" i="3"/>
  <c r="C4" i="3"/>
  <c r="C5" i="3"/>
  <c r="C3" i="3"/>
  <c r="I13" i="3"/>
  <c r="J13" i="3" s="1"/>
  <c r="H14" i="4"/>
  <c r="H13" i="4"/>
  <c r="H9" i="4"/>
  <c r="H8" i="4"/>
  <c r="H4" i="4"/>
  <c r="H3" i="4"/>
  <c r="L19" i="4"/>
  <c r="D32" i="4"/>
  <c r="D18" i="4"/>
  <c r="L17" i="4"/>
  <c r="L18" i="4"/>
  <c r="D5" i="4" s="1"/>
  <c r="D4" i="4"/>
  <c r="L20" i="4"/>
  <c r="D19" i="4" s="1"/>
  <c r="L21" i="4"/>
  <c r="L22" i="4"/>
  <c r="D33" i="4" s="1"/>
  <c r="C33" i="4"/>
  <c r="C32" i="4"/>
  <c r="C18" i="4"/>
  <c r="C19" i="4"/>
  <c r="C4" i="4"/>
  <c r="C5" i="4"/>
  <c r="C17" i="4"/>
  <c r="C3" i="4"/>
  <c r="C33" i="2"/>
  <c r="C32" i="2"/>
  <c r="I14" i="2"/>
  <c r="I13" i="2"/>
  <c r="I9" i="2"/>
  <c r="I8" i="2"/>
  <c r="I4" i="2"/>
  <c r="I3" i="2"/>
  <c r="H9" i="2"/>
  <c r="H8" i="2"/>
  <c r="H4" i="2"/>
  <c r="H3" i="2"/>
  <c r="C24" i="2"/>
  <c r="C25" i="2"/>
  <c r="C23" i="2"/>
  <c r="C38" i="2"/>
  <c r="C39" i="2"/>
  <c r="C37" i="2"/>
  <c r="C31" i="2"/>
  <c r="C18" i="2"/>
  <c r="C19" i="2"/>
  <c r="C4" i="2"/>
  <c r="C5" i="2"/>
  <c r="C17" i="2"/>
  <c r="C10" i="2"/>
  <c r="C11" i="2"/>
  <c r="C9" i="2"/>
  <c r="C3" i="2"/>
  <c r="J19" i="3" l="1"/>
  <c r="J14" i="3"/>
  <c r="J9" i="3"/>
  <c r="J4" i="3"/>
  <c r="J3" i="3"/>
  <c r="J3" i="1"/>
  <c r="C32" i="1"/>
  <c r="C33" i="1"/>
  <c r="C31" i="1"/>
  <c r="C18" i="1"/>
  <c r="C19" i="1"/>
  <c r="C17" i="1"/>
  <c r="C4" i="1"/>
  <c r="C5" i="1"/>
  <c r="C3" i="1"/>
  <c r="D3" i="1" s="1"/>
  <c r="C39" i="1"/>
  <c r="D39" i="1" s="1"/>
  <c r="I14" i="1" s="1"/>
  <c r="J14" i="1" s="1"/>
  <c r="C38" i="1"/>
  <c r="D38" i="1" s="1"/>
  <c r="I13" i="1" s="1"/>
  <c r="J13" i="1" s="1"/>
  <c r="C37" i="1"/>
  <c r="D37" i="1" s="1"/>
  <c r="D33" i="1"/>
  <c r="D31" i="1"/>
  <c r="C25" i="1"/>
  <c r="D25" i="1" s="1"/>
  <c r="I9" i="1" s="1"/>
  <c r="C24" i="1"/>
  <c r="D24" i="1" s="1"/>
  <c r="I8" i="1" s="1"/>
  <c r="J8" i="1" s="1"/>
  <c r="C23" i="1"/>
  <c r="D23" i="1" s="1"/>
  <c r="D18" i="1"/>
  <c r="D17" i="1"/>
  <c r="C11" i="1"/>
  <c r="D11" i="1" s="1"/>
  <c r="I4" i="1" s="1"/>
  <c r="C10" i="1"/>
  <c r="D10" i="1" s="1"/>
  <c r="I3" i="1" s="1"/>
  <c r="C9" i="1"/>
  <c r="D9" i="1" s="1"/>
  <c r="D5" i="1"/>
  <c r="C38" i="4"/>
  <c r="C39" i="4"/>
  <c r="C37" i="4"/>
  <c r="C24" i="4"/>
  <c r="C25" i="4"/>
  <c r="C23" i="4"/>
  <c r="C10" i="4"/>
  <c r="C11" i="4"/>
  <c r="C9" i="4"/>
  <c r="D9" i="4" s="1"/>
  <c r="D37" i="4"/>
  <c r="C31" i="4"/>
  <c r="D31" i="4" s="1"/>
  <c r="D23" i="4"/>
  <c r="D17" i="4"/>
  <c r="S6" i="4"/>
  <c r="R6" i="4"/>
  <c r="D3" i="4"/>
  <c r="D39" i="2"/>
  <c r="J14" i="2" s="1"/>
  <c r="D38" i="2"/>
  <c r="D37" i="2"/>
  <c r="D33" i="2"/>
  <c r="H14" i="2" s="1"/>
  <c r="D32" i="2"/>
  <c r="H13" i="2" s="1"/>
  <c r="D31" i="2"/>
  <c r="D25" i="2"/>
  <c r="J9" i="2" s="1"/>
  <c r="D24" i="2"/>
  <c r="J8" i="2" s="1"/>
  <c r="D23" i="2"/>
  <c r="D19" i="2"/>
  <c r="D18" i="2"/>
  <c r="D17" i="2"/>
  <c r="D11" i="2"/>
  <c r="J4" i="2" s="1"/>
  <c r="D10" i="2"/>
  <c r="J3" i="2" s="1"/>
  <c r="D9" i="2"/>
  <c r="D5" i="2"/>
  <c r="D4" i="2"/>
  <c r="D3" i="2"/>
  <c r="D24" i="4" l="1"/>
  <c r="I8" i="4" s="1"/>
  <c r="J8" i="4" s="1"/>
  <c r="J13" i="2"/>
  <c r="J9" i="1"/>
  <c r="J4" i="1"/>
  <c r="D19" i="1"/>
  <c r="D4" i="1"/>
  <c r="D32" i="1"/>
  <c r="D25" i="4"/>
  <c r="I9" i="4" s="1"/>
  <c r="J9" i="4" s="1"/>
  <c r="D38" i="4"/>
  <c r="I13" i="4" s="1"/>
  <c r="J13" i="4" s="1"/>
  <c r="D39" i="4"/>
  <c r="I14" i="4" s="1"/>
  <c r="J14" i="4" s="1"/>
  <c r="D10" i="4"/>
  <c r="I3" i="4" s="1"/>
  <c r="D11" i="4"/>
  <c r="I4" i="4" s="1"/>
  <c r="J4" i="4"/>
  <c r="J3" i="4" l="1"/>
  <c r="R6" i="1"/>
  <c r="S6" i="1"/>
</calcChain>
</file>

<file path=xl/sharedStrings.xml><?xml version="1.0" encoding="utf-8"?>
<sst xmlns="http://schemas.openxmlformats.org/spreadsheetml/2006/main" count="270" uniqueCount="20">
  <si>
    <t>Repeat</t>
  </si>
  <si>
    <t>Measured value</t>
  </si>
  <si>
    <t>Inverted value</t>
  </si>
  <si>
    <t>Background subtracted</t>
  </si>
  <si>
    <t>Ratio</t>
  </si>
  <si>
    <t>Background</t>
  </si>
  <si>
    <t>Average</t>
  </si>
  <si>
    <t>B-actin</t>
  </si>
  <si>
    <t>a-synuclein</t>
  </si>
  <si>
    <t>Undiff</t>
  </si>
  <si>
    <t>Diff</t>
  </si>
  <si>
    <t xml:space="preserve">Undiff </t>
  </si>
  <si>
    <t>B-III-tubulin</t>
  </si>
  <si>
    <t>GAP43</t>
  </si>
  <si>
    <t>TH</t>
  </si>
  <si>
    <t>a-syn</t>
  </si>
  <si>
    <t>BG</t>
  </si>
  <si>
    <t>REP 1</t>
  </si>
  <si>
    <t>REP 2</t>
  </si>
  <si>
    <t>Put into GraphPad Prism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</si>
</sst>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FFFF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F0B2E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2" borderId="4" xfId="0" applyFont="1" applyFill="1" applyBorder="1"/>
    <xf numFmtId="0" fontId="4" fillId="0" borderId="0" xfId="0" applyFont="1"/>
    <xf numFmtId="0" fontId="5" fillId="3" borderId="5" xfId="0" applyFont="1" applyFill="1" applyBorder="1"/>
    <xf numFmtId="0" fontId="0" fillId="0" borderId="4" xfId="0" applyBorder="1"/>
    <xf numFmtId="0" fontId="0" fillId="0" borderId="5" xfId="0" applyBorder="1"/>
    <xf numFmtId="0" fontId="4" fillId="0" borderId="4" xfId="0" applyFont="1" applyBorder="1"/>
    <xf numFmtId="0" fontId="4" fillId="0" borderId="5" xfId="0" applyFont="1" applyBorder="1"/>
    <xf numFmtId="0" fontId="4" fillId="4" borderId="4" xfId="0" applyFont="1" applyFill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0" fillId="0" borderId="6" xfId="0" applyBorder="1"/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0" fillId="0" borderId="0" xfId="0" applyBorder="1"/>
    <xf numFmtId="0" fontId="4" fillId="0" borderId="4" xfId="0" applyFont="1" applyFill="1" applyBorder="1"/>
    <xf numFmtId="0" fontId="4" fillId="0" borderId="6" xfId="0" applyFont="1" applyFill="1" applyBorder="1"/>
    <xf numFmtId="0" fontId="0" fillId="0" borderId="0" xfId="0" applyFill="1"/>
    <xf numFmtId="0" fontId="4" fillId="0" borderId="0" xfId="0" applyFont="1" applyFill="1"/>
    <xf numFmtId="0" fontId="0" fillId="0" borderId="0" xfId="0" applyFill="1" applyBorder="1"/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5" fillId="0" borderId="0" xfId="0" applyFont="1" applyFill="1" applyBorder="1"/>
    <xf numFmtId="0" fontId="2" fillId="0" borderId="0" xfId="0" applyFont="1" applyFill="1" applyBorder="1"/>
    <xf numFmtId="0" fontId="1" fillId="0" borderId="0" xfId="0" applyFont="1" applyFill="1" applyBorder="1"/>
    <xf numFmtId="0" fontId="4" fillId="4" borderId="6" xfId="0" applyFont="1" applyFill="1" applyBorder="1"/>
    <xf numFmtId="0" fontId="4" fillId="0" borderId="0" xfId="0" applyFont="1" applyBorder="1"/>
    <xf numFmtId="0" fontId="5" fillId="3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/>
    </xf>
    <xf numFmtId="0" fontId="3" fillId="5" borderId="0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4" fillId="6" borderId="0" xfId="0" applyFont="1" applyFill="1" applyBorder="1"/>
    <xf numFmtId="0" fontId="0" fillId="6" borderId="0" xfId="0" applyFill="1" applyBorder="1"/>
    <xf numFmtId="0" fontId="0" fillId="6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3</a:t>
            </a:r>
          </a:p>
        </c:rich>
      </c:tx>
      <c:layout>
        <c:manualLayout>
          <c:xMode val="edge"/>
          <c:yMode val="edge"/>
          <c:x val="0.40949300087489071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'B-III-tubulin'!$M$3:$M$6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0-459B-4472-8FF2-03D74C578E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750240"/>
        <c:axId val="13743168"/>
      </c:barChart>
      <c:catAx>
        <c:axId val="137502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43168"/>
        <c:crosses val="autoZero"/>
        <c:auto val="1"/>
        <c:lblAlgn val="ctr"/>
        <c:lblOffset val="100"/>
        <c:noMultiLvlLbl val="0"/>
      </c:catAx>
      <c:valAx>
        <c:axId val="13743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50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'Tyrosine hydroxylase'!$M$20:$M$23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0-F90C-48EB-962D-C7F5FC1329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23536752"/>
        <c:axId val="2023540496"/>
      </c:barChart>
      <c:catAx>
        <c:axId val="20235367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3540496"/>
        <c:crosses val="autoZero"/>
        <c:auto val="1"/>
        <c:lblAlgn val="ctr"/>
        <c:lblOffset val="100"/>
        <c:noMultiLvlLbl val="0"/>
      </c:catAx>
      <c:valAx>
        <c:axId val="2023540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3536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'Tyrosine hydroxylase'!$M$38:$M$41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0-E571-458F-BAC6-B834E9A4AD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17338480"/>
        <c:axId val="1917340144"/>
      </c:barChart>
      <c:catAx>
        <c:axId val="19173384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7340144"/>
        <c:crosses val="autoZero"/>
        <c:auto val="1"/>
        <c:lblAlgn val="ctr"/>
        <c:lblOffset val="100"/>
        <c:noMultiLvlLbl val="0"/>
      </c:catAx>
      <c:valAx>
        <c:axId val="191734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7338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'Tyrosine hydroxylase'!$M$64:$M$67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0-0E27-48DE-8566-D856341A5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45451904"/>
        <c:axId val="1445452736"/>
      </c:barChart>
      <c:catAx>
        <c:axId val="14454519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5452736"/>
        <c:crosses val="autoZero"/>
        <c:auto val="1"/>
        <c:lblAlgn val="ctr"/>
        <c:lblOffset val="100"/>
        <c:noMultiLvlLbl val="0"/>
      </c:catAx>
      <c:valAx>
        <c:axId val="1445452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5451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('Tyrosine hydroxylase'!$J$3:$J$4,'Tyrosine hydroxylase'!$J$8:$J$9,'Tyrosine hydroxylase'!$J$13:$J$14)</c:f>
              <c:numCache>
                <c:formatCode>General</c:formatCode>
                <c:ptCount val="6"/>
                <c:pt idx="0">
                  <c:v>0</c:v>
                </c:pt>
                <c:pt idx="1">
                  <c:v>0.34368759025409434</c:v>
                </c:pt>
                <c:pt idx="2">
                  <c:v>0</c:v>
                </c:pt>
                <c:pt idx="3">
                  <c:v>0.19905153335441042</c:v>
                </c:pt>
                <c:pt idx="4">
                  <c:v>0</c:v>
                </c:pt>
                <c:pt idx="5">
                  <c:v>0.48429968841626936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90-42E2-89CA-E6DC5F0E44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82024672"/>
        <c:axId val="458711648"/>
      </c:barChart>
      <c:catAx>
        <c:axId val="12820246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711648"/>
        <c:crosses val="autoZero"/>
        <c:auto val="1"/>
        <c:lblAlgn val="ctr"/>
        <c:lblOffset val="100"/>
        <c:noMultiLvlLbl val="0"/>
      </c:catAx>
      <c:valAx>
        <c:axId val="458711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2024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'B-III-tubulin'!$M$20:$M$23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0-2A8E-4BDF-AC92-F08BACBDF5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23536752"/>
        <c:axId val="2023540496"/>
      </c:barChart>
      <c:catAx>
        <c:axId val="20235367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3540496"/>
        <c:crosses val="autoZero"/>
        <c:auto val="1"/>
        <c:lblAlgn val="ctr"/>
        <c:lblOffset val="100"/>
        <c:noMultiLvlLbl val="0"/>
      </c:catAx>
      <c:valAx>
        <c:axId val="2023540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3536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'B-III-tubulin'!$M$38:$M$41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0-57E4-4A01-8B9D-931DEAD77F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17338480"/>
        <c:axId val="1917340144"/>
      </c:barChart>
      <c:catAx>
        <c:axId val="19173384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7340144"/>
        <c:crosses val="autoZero"/>
        <c:auto val="1"/>
        <c:lblAlgn val="ctr"/>
        <c:lblOffset val="100"/>
        <c:noMultiLvlLbl val="0"/>
      </c:catAx>
      <c:valAx>
        <c:axId val="191734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7338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'B-III-tubulin'!$M$64:$M$67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0-A88D-4DA4-90D8-B1DC24635E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45451904"/>
        <c:axId val="1445452736"/>
      </c:barChart>
      <c:catAx>
        <c:axId val="14454519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5452736"/>
        <c:crosses val="autoZero"/>
        <c:auto val="1"/>
        <c:lblAlgn val="ctr"/>
        <c:lblOffset val="100"/>
        <c:noMultiLvlLbl val="0"/>
      </c:catAx>
      <c:valAx>
        <c:axId val="1445452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5451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('B-III-tubulin'!$J$3:$J$4,'B-III-tubulin'!$J$8,'B-III-tubulin'!$J$9,'B-III-tubulin'!$J$13,'B-III-tubulin'!$J$14)</c:f>
              <c:numCache>
                <c:formatCode>General</c:formatCode>
                <c:ptCount val="6"/>
                <c:pt idx="0">
                  <c:v>0.28978708499086797</c:v>
                </c:pt>
                <c:pt idx="1">
                  <c:v>0.9955012064946217</c:v>
                </c:pt>
                <c:pt idx="2">
                  <c:v>0.52480027064303747</c:v>
                </c:pt>
                <c:pt idx="3">
                  <c:v>1.0037405423786447</c:v>
                </c:pt>
                <c:pt idx="4">
                  <c:v>0.54358982609115325</c:v>
                </c:pt>
                <c:pt idx="5">
                  <c:v>0.83671485594920458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9A-448A-BB2E-3A845686C2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045216"/>
        <c:axId val="231927104"/>
      </c:barChart>
      <c:catAx>
        <c:axId val="410452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1927104"/>
        <c:crosses val="autoZero"/>
        <c:auto val="1"/>
        <c:lblAlgn val="ctr"/>
        <c:lblOffset val="100"/>
        <c:noMultiLvlLbl val="0"/>
      </c:catAx>
      <c:valAx>
        <c:axId val="231927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45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'GAP43'!$M$38:$M$41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0-2A30-425D-BA8F-C73AF0E192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17338480"/>
        <c:axId val="1917340144"/>
      </c:barChart>
      <c:catAx>
        <c:axId val="19173384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7340144"/>
        <c:crosses val="autoZero"/>
        <c:auto val="1"/>
        <c:lblAlgn val="ctr"/>
        <c:lblOffset val="100"/>
        <c:noMultiLvlLbl val="0"/>
      </c:catAx>
      <c:valAx>
        <c:axId val="191734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7338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'GAP43'!$M$64:$M$67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0-EC15-4736-9E6C-AEE958F68B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45451904"/>
        <c:axId val="1445452736"/>
      </c:barChart>
      <c:catAx>
        <c:axId val="14454519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5452736"/>
        <c:crosses val="autoZero"/>
        <c:auto val="1"/>
        <c:lblAlgn val="ctr"/>
        <c:lblOffset val="100"/>
        <c:noMultiLvlLbl val="0"/>
      </c:catAx>
      <c:valAx>
        <c:axId val="1445452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5451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('GAP43'!$J$3:$J$4,'GAP43'!$J$8:$J$9,'GAP43'!$J$13:$J$14)</c:f>
              <c:numCache>
                <c:formatCode>General</c:formatCode>
                <c:ptCount val="6"/>
                <c:pt idx="0">
                  <c:v>2.7825022110347573E-2</c:v>
                </c:pt>
                <c:pt idx="1">
                  <c:v>0.48290164992165135</c:v>
                </c:pt>
                <c:pt idx="2">
                  <c:v>2.7306041704952169E-2</c:v>
                </c:pt>
                <c:pt idx="3">
                  <c:v>0.78027189377173578</c:v>
                </c:pt>
                <c:pt idx="4">
                  <c:v>0.11287357304715882</c:v>
                </c:pt>
                <c:pt idx="5">
                  <c:v>1.2749622006331915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F1-4B46-ABFD-385CEC53B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73934352"/>
        <c:axId val="1281595808"/>
      </c:barChart>
      <c:catAx>
        <c:axId val="12739343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1595808"/>
        <c:crosses val="autoZero"/>
        <c:auto val="1"/>
        <c:lblAlgn val="ctr"/>
        <c:lblOffset val="100"/>
        <c:noMultiLvlLbl val="0"/>
      </c:catAx>
      <c:valAx>
        <c:axId val="1281595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3934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3</a:t>
            </a:r>
          </a:p>
        </c:rich>
      </c:tx>
      <c:layout>
        <c:manualLayout>
          <c:xMode val="edge"/>
          <c:yMode val="edge"/>
          <c:x val="0.40949300087489071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'Tyrosine hydroxylase'!$M$3:$M$6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0-4C88-4627-B953-53EA60E79A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750240"/>
        <c:axId val="13743168"/>
      </c:barChart>
      <c:catAx>
        <c:axId val="137502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43168"/>
        <c:crosses val="autoZero"/>
        <c:auto val="1"/>
        <c:lblAlgn val="ctr"/>
        <c:lblOffset val="100"/>
        <c:noMultiLvlLbl val="0"/>
      </c:catAx>
      <c:valAx>
        <c:axId val="13743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50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14</xdr:row>
      <xdr:rowOff>184151</xdr:rowOff>
    </xdr:from>
    <xdr:to>
      <xdr:col>19</xdr:col>
      <xdr:colOff>560917</xdr:colOff>
      <xdr:row>29</xdr:row>
      <xdr:rowOff>38101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B6ED295-E139-42BE-857D-BF825A50D6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21167</xdr:colOff>
      <xdr:row>30</xdr:row>
      <xdr:rowOff>25400</xdr:rowOff>
    </xdr:from>
    <xdr:to>
      <xdr:col>19</xdr:col>
      <xdr:colOff>571500</xdr:colOff>
      <xdr:row>44</xdr:row>
      <xdr:rowOff>69850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9A38687-D542-438B-BB2E-4850DA7BB7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21167</xdr:colOff>
      <xdr:row>45</xdr:row>
      <xdr:rowOff>14816</xdr:rowOff>
    </xdr:from>
    <xdr:to>
      <xdr:col>19</xdr:col>
      <xdr:colOff>571500</xdr:colOff>
      <xdr:row>59</xdr:row>
      <xdr:rowOff>80432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88B94F6-3F70-4FA7-9632-6680B8852C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608541</xdr:colOff>
      <xdr:row>61</xdr:row>
      <xdr:rowOff>9524</xdr:rowOff>
    </xdr:from>
    <xdr:to>
      <xdr:col>20</xdr:col>
      <xdr:colOff>174624</xdr:colOff>
      <xdr:row>75</xdr:row>
      <xdr:rowOff>53974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8779372-DD4C-7131-0D2A-892500C2F8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825500</xdr:colOff>
      <xdr:row>22</xdr:row>
      <xdr:rowOff>14817</xdr:rowOff>
    </xdr:from>
    <xdr:to>
      <xdr:col>10</xdr:col>
      <xdr:colOff>317500</xdr:colOff>
      <xdr:row>36</xdr:row>
      <xdr:rowOff>69850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F85107F-407E-9289-BA43-20DA3EAC6C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21167</xdr:colOff>
      <xdr:row>45</xdr:row>
      <xdr:rowOff>14816</xdr:rowOff>
    </xdr:from>
    <xdr:to>
      <xdr:col>19</xdr:col>
      <xdr:colOff>571500</xdr:colOff>
      <xdr:row>59</xdr:row>
      <xdr:rowOff>80432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086C0A8-2EB0-4F89-8C09-C6EDBFE63F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608541</xdr:colOff>
      <xdr:row>61</xdr:row>
      <xdr:rowOff>9524</xdr:rowOff>
    </xdr:from>
    <xdr:to>
      <xdr:col>20</xdr:col>
      <xdr:colOff>174624</xdr:colOff>
      <xdr:row>75</xdr:row>
      <xdr:rowOff>53974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5908064-DA0A-401B-8097-3D456ACAD3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703790</xdr:colOff>
      <xdr:row>15</xdr:row>
      <xdr:rowOff>125941</xdr:rowOff>
    </xdr:from>
    <xdr:to>
      <xdr:col>10</xdr:col>
      <xdr:colOff>195790</xdr:colOff>
      <xdr:row>29</xdr:row>
      <xdr:rowOff>180974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9A16A9F-E7C5-8C5B-6C0B-5920D5001D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14</xdr:row>
      <xdr:rowOff>184151</xdr:rowOff>
    </xdr:from>
    <xdr:to>
      <xdr:col>19</xdr:col>
      <xdr:colOff>560917</xdr:colOff>
      <xdr:row>29</xdr:row>
      <xdr:rowOff>38101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728C26A-B6E4-41B0-9FCF-E9196F2C33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21167</xdr:colOff>
      <xdr:row>30</xdr:row>
      <xdr:rowOff>25400</xdr:rowOff>
    </xdr:from>
    <xdr:to>
      <xdr:col>19</xdr:col>
      <xdr:colOff>571500</xdr:colOff>
      <xdr:row>44</xdr:row>
      <xdr:rowOff>69850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66E51D6-2333-4BC4-A90D-BC7A3DE2B1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21167</xdr:colOff>
      <xdr:row>45</xdr:row>
      <xdr:rowOff>14816</xdr:rowOff>
    </xdr:from>
    <xdr:to>
      <xdr:col>19</xdr:col>
      <xdr:colOff>571500</xdr:colOff>
      <xdr:row>59</xdr:row>
      <xdr:rowOff>80432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D5CD50A-0290-439C-AA5B-EEE22609AB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608541</xdr:colOff>
      <xdr:row>61</xdr:row>
      <xdr:rowOff>9524</xdr:rowOff>
    </xdr:from>
    <xdr:to>
      <xdr:col>20</xdr:col>
      <xdr:colOff>174624</xdr:colOff>
      <xdr:row>75</xdr:row>
      <xdr:rowOff>53974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0072977-A080-4500-A4A3-556E9BE1A7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724957</xdr:colOff>
      <xdr:row>18</xdr:row>
      <xdr:rowOff>125942</xdr:rowOff>
    </xdr:from>
    <xdr:to>
      <xdr:col>10</xdr:col>
      <xdr:colOff>216957</xdr:colOff>
      <xdr:row>32</xdr:row>
      <xdr:rowOff>180975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83C1FDB-D698-D7C9-C81A-934C1119E8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AE83DA-34A2-4EDF-8A70-2484A31E62AF}">
  <dimension ref="A1:V78"/>
  <sheetViews>
    <sheetView tabSelected="1" zoomScale="90" zoomScaleNormal="90" workbookViewId="0">
      <selection activeCell="R21" sqref="R21"/>
    </sheetView>
  </sheetViews>
  <sheetFormatPr defaultRowHeight="15" x14ac:dyDescent="0.25"/>
  <cols>
    <col min="1" max="1" width="14.42578125" customWidth="1"/>
    <col min="2" max="2" width="17.28515625" customWidth="1"/>
    <col min="3" max="3" width="18.5703125" customWidth="1"/>
    <col min="4" max="4" width="21.5703125" bestFit="1" customWidth="1"/>
    <col min="5" max="5" width="14.5703125" customWidth="1"/>
    <col min="6" max="6" width="14.42578125" customWidth="1"/>
    <col min="7" max="7" width="16.7109375" customWidth="1"/>
    <col min="8" max="8" width="19.5703125" bestFit="1" customWidth="1"/>
    <col min="9" max="9" width="13" customWidth="1"/>
    <col min="10" max="10" width="12.5703125" bestFit="1" customWidth="1"/>
    <col min="11" max="11" width="11.5703125" customWidth="1"/>
    <col min="12" max="12" width="13.140625" bestFit="1" customWidth="1"/>
    <col min="13" max="13" width="12.85546875" customWidth="1"/>
    <col min="14" max="14" width="12.140625" customWidth="1"/>
    <col min="17" max="17" width="13.28515625" customWidth="1"/>
    <col min="18" max="18" width="14.42578125" customWidth="1"/>
    <col min="19" max="19" width="13.85546875" customWidth="1"/>
    <col min="20" max="20" width="15" bestFit="1" customWidth="1"/>
    <col min="21" max="21" width="15.85546875" bestFit="1" customWidth="1"/>
  </cols>
  <sheetData>
    <row r="1" spans="1:22" ht="15.75" thickBot="1" x14ac:dyDescent="0.3">
      <c r="A1" s="35" t="s">
        <v>8</v>
      </c>
      <c r="B1" s="36"/>
      <c r="C1" s="36"/>
      <c r="D1" s="37"/>
      <c r="E1" s="1"/>
      <c r="L1" s="24"/>
      <c r="M1" s="24"/>
      <c r="N1" s="24"/>
      <c r="Q1" s="2" t="s">
        <v>0</v>
      </c>
      <c r="R1" s="3" t="s">
        <v>9</v>
      </c>
      <c r="S1" s="4" t="s">
        <v>10</v>
      </c>
      <c r="T1" s="19"/>
      <c r="U1" s="19"/>
      <c r="V1" s="19"/>
    </row>
    <row r="2" spans="1:22" x14ac:dyDescent="0.25">
      <c r="A2" s="5">
        <v>1</v>
      </c>
      <c r="B2" s="31" t="s">
        <v>1</v>
      </c>
      <c r="C2" s="32" t="s">
        <v>2</v>
      </c>
      <c r="D2" s="7" t="s">
        <v>3</v>
      </c>
      <c r="E2" s="6"/>
      <c r="G2" s="18">
        <v>1</v>
      </c>
      <c r="H2" s="3" t="s">
        <v>15</v>
      </c>
      <c r="I2" s="3" t="s">
        <v>7</v>
      </c>
      <c r="J2" s="4" t="s">
        <v>4</v>
      </c>
      <c r="L2" s="24"/>
      <c r="M2" s="24"/>
      <c r="N2" s="24"/>
      <c r="Q2" s="8">
        <v>1</v>
      </c>
      <c r="R2" s="19">
        <f>J3</f>
        <v>0.72784844552539785</v>
      </c>
      <c r="S2" s="9">
        <f>J4</f>
        <v>4.7300976916323061E-2</v>
      </c>
      <c r="T2" s="19"/>
      <c r="U2" s="19"/>
      <c r="V2" s="19"/>
    </row>
    <row r="3" spans="1:22" x14ac:dyDescent="0.25">
      <c r="A3" s="10" t="s">
        <v>5</v>
      </c>
      <c r="B3" s="24">
        <v>228</v>
      </c>
      <c r="C3" s="31">
        <f>255-B3</f>
        <v>27</v>
      </c>
      <c r="D3" s="11">
        <f>C3-C3</f>
        <v>0</v>
      </c>
      <c r="E3" s="6"/>
      <c r="G3" s="12" t="s">
        <v>9</v>
      </c>
      <c r="H3" s="6">
        <f>D4</f>
        <v>93.669000000000011</v>
      </c>
      <c r="I3">
        <f>D10</f>
        <v>128.69299999999998</v>
      </c>
      <c r="J3" s="9">
        <f>H3/I3</f>
        <v>0.72784844552539785</v>
      </c>
      <c r="L3" s="24"/>
      <c r="M3" s="24"/>
      <c r="N3" s="24"/>
      <c r="Q3" s="8">
        <v>2</v>
      </c>
      <c r="R3" s="19">
        <f>J8</f>
        <v>5.2829228577244078E-2</v>
      </c>
      <c r="S3" s="9">
        <f>J9</f>
        <v>0.27494635839822557</v>
      </c>
      <c r="T3" s="19"/>
      <c r="U3" s="19"/>
      <c r="V3" s="19"/>
    </row>
    <row r="4" spans="1:22" ht="15.75" thickBot="1" x14ac:dyDescent="0.3">
      <c r="A4" s="12" t="s">
        <v>9</v>
      </c>
      <c r="B4" s="24">
        <v>134.33099999999999</v>
      </c>
      <c r="C4" s="31">
        <f>255-B4</f>
        <v>120.66900000000001</v>
      </c>
      <c r="D4" s="11">
        <f>C4-C3</f>
        <v>93.669000000000011</v>
      </c>
      <c r="E4" s="6"/>
      <c r="G4" s="30" t="s">
        <v>10</v>
      </c>
      <c r="H4" s="13">
        <f>D5</f>
        <v>4.2560000000000002</v>
      </c>
      <c r="I4" s="13">
        <f>D11</f>
        <v>89.977000000000004</v>
      </c>
      <c r="J4" s="14">
        <f>H4/I4</f>
        <v>4.7300976916323061E-2</v>
      </c>
      <c r="L4" s="24"/>
      <c r="M4" s="24"/>
      <c r="N4" s="24"/>
      <c r="Q4" s="8">
        <v>3</v>
      </c>
      <c r="R4" s="19">
        <f>J13</f>
        <v>0.11028523954583236</v>
      </c>
      <c r="S4" s="9">
        <f>J14</f>
        <v>8.680555555555565E-2</v>
      </c>
      <c r="T4" s="19"/>
      <c r="U4" s="19"/>
      <c r="V4" s="19"/>
    </row>
    <row r="5" spans="1:22" x14ac:dyDescent="0.25">
      <c r="A5" s="12" t="s">
        <v>10</v>
      </c>
      <c r="B5" s="24">
        <v>223.744</v>
      </c>
      <c r="C5" s="31">
        <f t="shared" ref="C4:C5" si="0">255-B5</f>
        <v>31.256</v>
      </c>
      <c r="D5" s="11">
        <f>C5-C3</f>
        <v>4.2560000000000002</v>
      </c>
      <c r="E5" s="6"/>
      <c r="G5" s="26"/>
      <c r="H5" s="19"/>
      <c r="I5" s="19"/>
      <c r="J5" s="19"/>
      <c r="L5" s="24"/>
      <c r="M5" s="24"/>
      <c r="N5" s="24"/>
      <c r="Q5" s="8">
        <v>4</v>
      </c>
      <c r="R5" s="19">
        <f>J18</f>
        <v>0.18311078592768723</v>
      </c>
      <c r="S5" s="9">
        <f>J19</f>
        <v>0.77687206006953569</v>
      </c>
      <c r="T5" s="19"/>
      <c r="U5" s="19"/>
      <c r="V5" s="19"/>
    </row>
    <row r="6" spans="1:22" ht="15.75" thickBot="1" x14ac:dyDescent="0.3">
      <c r="A6" s="20"/>
      <c r="B6" s="19"/>
      <c r="C6" s="31"/>
      <c r="D6" s="11"/>
      <c r="E6" s="6"/>
      <c r="L6" s="24"/>
      <c r="M6" s="24"/>
      <c r="N6" s="28"/>
      <c r="Q6" s="16" t="s">
        <v>6</v>
      </c>
      <c r="R6" s="13">
        <f>AVERAGE(R2:R5)</f>
        <v>0.26851842489404038</v>
      </c>
      <c r="S6" s="14">
        <f>AVERAGE(S2:S5)</f>
        <v>0.29648123773490997</v>
      </c>
      <c r="T6" s="19"/>
      <c r="U6" s="19"/>
      <c r="V6" s="19"/>
    </row>
    <row r="7" spans="1:22" x14ac:dyDescent="0.25">
      <c r="A7" s="38" t="s">
        <v>7</v>
      </c>
      <c r="B7" s="39"/>
      <c r="C7" s="39"/>
      <c r="D7" s="40"/>
      <c r="E7" s="6"/>
      <c r="G7" s="18">
        <v>2</v>
      </c>
      <c r="H7" s="3" t="s">
        <v>15</v>
      </c>
      <c r="I7" s="3" t="s">
        <v>7</v>
      </c>
      <c r="J7" s="4" t="s">
        <v>4</v>
      </c>
      <c r="L7" s="22"/>
      <c r="M7" s="22"/>
      <c r="N7" s="22"/>
      <c r="T7" s="19"/>
      <c r="U7" s="19"/>
      <c r="V7" s="19"/>
    </row>
    <row r="8" spans="1:22" x14ac:dyDescent="0.25">
      <c r="A8" s="10"/>
      <c r="B8" s="31" t="s">
        <v>1</v>
      </c>
      <c r="C8" s="32" t="s">
        <v>2</v>
      </c>
      <c r="D8" s="7" t="s">
        <v>3</v>
      </c>
      <c r="E8" s="6"/>
      <c r="G8" s="12" t="s">
        <v>9</v>
      </c>
      <c r="H8" s="6">
        <f>D18</f>
        <v>5.1910000000000025</v>
      </c>
      <c r="I8">
        <f>D24</f>
        <v>98.259999999999991</v>
      </c>
      <c r="J8" s="9">
        <f>H8/I8</f>
        <v>5.2829228577244078E-2</v>
      </c>
      <c r="L8" s="23"/>
      <c r="M8" s="22"/>
      <c r="N8" s="22"/>
      <c r="P8" s="24"/>
      <c r="Q8" s="42" t="s">
        <v>19</v>
      </c>
      <c r="R8" s="42"/>
      <c r="S8" s="24"/>
      <c r="T8" s="24"/>
      <c r="U8" s="24"/>
      <c r="V8" s="24"/>
    </row>
    <row r="9" spans="1:22" ht="15.75" thickBot="1" x14ac:dyDescent="0.3">
      <c r="A9" s="10" t="s">
        <v>5</v>
      </c>
      <c r="B9" s="24">
        <v>255</v>
      </c>
      <c r="C9" s="31">
        <f>B9-B9</f>
        <v>0</v>
      </c>
      <c r="D9" s="11">
        <f>C9-C9</f>
        <v>0</v>
      </c>
      <c r="E9" s="6"/>
      <c r="G9" s="30" t="s">
        <v>10</v>
      </c>
      <c r="H9" s="13">
        <f>D19</f>
        <v>22.808999999999997</v>
      </c>
      <c r="I9" s="13">
        <f>D25</f>
        <v>82.957999999999998</v>
      </c>
      <c r="J9" s="14">
        <f>H9/I9</f>
        <v>0.27494635839822557</v>
      </c>
      <c r="L9" s="23"/>
      <c r="M9" s="22"/>
      <c r="N9" s="22"/>
      <c r="P9" s="24"/>
      <c r="Q9" s="24"/>
      <c r="R9" s="24"/>
      <c r="S9" s="24"/>
      <c r="T9" s="24"/>
      <c r="U9" s="24"/>
      <c r="V9" s="24"/>
    </row>
    <row r="10" spans="1:22" x14ac:dyDescent="0.25">
      <c r="A10" s="12" t="s">
        <v>11</v>
      </c>
      <c r="B10" s="24">
        <v>126.307</v>
      </c>
      <c r="C10" s="31">
        <f>255-B10</f>
        <v>128.69299999999998</v>
      </c>
      <c r="D10" s="11">
        <f>C10-C9</f>
        <v>128.69299999999998</v>
      </c>
      <c r="E10" s="6"/>
      <c r="G10" s="26"/>
      <c r="H10" s="19"/>
      <c r="I10" s="19"/>
      <c r="J10" s="19"/>
      <c r="L10" s="23"/>
      <c r="M10" s="22"/>
      <c r="N10" s="22"/>
      <c r="P10" s="24"/>
      <c r="Q10" s="24"/>
      <c r="R10" s="24"/>
      <c r="S10" s="24"/>
      <c r="T10" s="24"/>
      <c r="U10" s="24"/>
      <c r="V10" s="24"/>
    </row>
    <row r="11" spans="1:22" ht="15.75" thickBot="1" x14ac:dyDescent="0.3">
      <c r="A11" s="12" t="s">
        <v>10</v>
      </c>
      <c r="B11" s="24">
        <v>165.023</v>
      </c>
      <c r="C11" s="31">
        <f>255-B11</f>
        <v>89.977000000000004</v>
      </c>
      <c r="D11" s="11">
        <f>C11-C9</f>
        <v>89.977000000000004</v>
      </c>
      <c r="E11" s="6"/>
      <c r="L11" s="23"/>
      <c r="M11" s="22"/>
      <c r="N11" s="22"/>
      <c r="P11" s="24"/>
      <c r="Q11" s="24"/>
      <c r="R11" s="24"/>
      <c r="S11" s="24"/>
      <c r="T11" s="24"/>
      <c r="U11" s="24"/>
      <c r="V11" s="24"/>
    </row>
    <row r="12" spans="1:22" ht="15.75" thickBot="1" x14ac:dyDescent="0.3">
      <c r="A12" s="21"/>
      <c r="B12" s="13"/>
      <c r="C12" s="13"/>
      <c r="D12" s="14"/>
      <c r="E12" s="6"/>
      <c r="G12" s="18">
        <v>3</v>
      </c>
      <c r="H12" s="3" t="s">
        <v>15</v>
      </c>
      <c r="I12" s="3" t="s">
        <v>7</v>
      </c>
      <c r="J12" s="4" t="s">
        <v>4</v>
      </c>
      <c r="L12" s="22"/>
      <c r="M12" s="22"/>
      <c r="N12" s="22"/>
      <c r="P12" s="24"/>
      <c r="Q12" s="24"/>
      <c r="R12" s="24"/>
      <c r="S12" s="24"/>
      <c r="T12" s="24"/>
      <c r="U12" s="24"/>
      <c r="V12" s="24"/>
    </row>
    <row r="13" spans="1:22" x14ac:dyDescent="0.25">
      <c r="E13" s="6"/>
      <c r="G13" s="12" t="s">
        <v>9</v>
      </c>
      <c r="H13" s="6">
        <f>D32</f>
        <v>9.9560000000000173</v>
      </c>
      <c r="I13">
        <f>D38</f>
        <v>90.275000000000006</v>
      </c>
      <c r="J13" s="9">
        <f>H13/I13</f>
        <v>0.11028523954583236</v>
      </c>
      <c r="L13" s="22"/>
      <c r="M13" s="22"/>
      <c r="N13" s="22"/>
      <c r="P13" s="24"/>
      <c r="Q13" s="24"/>
      <c r="R13" s="24"/>
      <c r="S13" s="24"/>
      <c r="T13" s="24"/>
      <c r="U13" s="24"/>
      <c r="V13" s="24"/>
    </row>
    <row r="14" spans="1:22" ht="15.75" thickBot="1" x14ac:dyDescent="0.3">
      <c r="E14" s="17"/>
      <c r="G14" s="30" t="s">
        <v>10</v>
      </c>
      <c r="H14" s="13">
        <f>D33</f>
        <v>4.7750000000000057</v>
      </c>
      <c r="I14" s="13">
        <f>D39</f>
        <v>55.00800000000001</v>
      </c>
      <c r="J14" s="14">
        <f>H14/I14</f>
        <v>8.680555555555565E-2</v>
      </c>
      <c r="P14" s="24"/>
      <c r="Q14" s="24"/>
      <c r="R14" s="24"/>
      <c r="S14" s="24"/>
      <c r="T14" s="24"/>
      <c r="U14" s="24"/>
      <c r="V14" s="24"/>
    </row>
    <row r="15" spans="1:22" x14ac:dyDescent="0.25">
      <c r="A15" s="35" t="s">
        <v>8</v>
      </c>
      <c r="B15" s="36"/>
      <c r="C15" s="36"/>
      <c r="D15" s="37"/>
      <c r="E15" s="1"/>
      <c r="G15" s="26"/>
      <c r="H15" s="19"/>
      <c r="I15" s="19"/>
      <c r="J15" s="19"/>
      <c r="P15" s="24"/>
      <c r="Q15" s="24"/>
      <c r="R15" s="24"/>
      <c r="S15" s="24"/>
      <c r="T15" s="24"/>
      <c r="U15" s="24"/>
      <c r="V15" s="24"/>
    </row>
    <row r="16" spans="1:22" ht="15.75" thickBot="1" x14ac:dyDescent="0.3">
      <c r="A16" s="5">
        <v>1</v>
      </c>
      <c r="B16" s="31" t="s">
        <v>1</v>
      </c>
      <c r="C16" s="32" t="s">
        <v>2</v>
      </c>
      <c r="D16" s="7" t="s">
        <v>3</v>
      </c>
      <c r="E16" s="6"/>
    </row>
    <row r="17" spans="1:14" x14ac:dyDescent="0.25">
      <c r="A17" s="10" t="s">
        <v>5</v>
      </c>
      <c r="B17" s="19"/>
      <c r="C17" s="31"/>
      <c r="D17" s="11"/>
      <c r="E17" s="6"/>
      <c r="G17" s="18">
        <v>4</v>
      </c>
      <c r="H17" s="3" t="s">
        <v>15</v>
      </c>
      <c r="I17" s="3" t="s">
        <v>7</v>
      </c>
      <c r="J17" s="4" t="s">
        <v>4</v>
      </c>
      <c r="L17" s="24"/>
      <c r="M17" s="24"/>
      <c r="N17" s="24"/>
    </row>
    <row r="18" spans="1:14" x14ac:dyDescent="0.25">
      <c r="A18" s="12" t="s">
        <v>9</v>
      </c>
      <c r="B18" s="24">
        <v>230.12899999999999</v>
      </c>
      <c r="C18" s="31">
        <f>255-B18</f>
        <v>24.871000000000009</v>
      </c>
      <c r="D18" s="11">
        <f>C18-K26</f>
        <v>5.1910000000000025</v>
      </c>
      <c r="E18" s="6"/>
      <c r="G18" s="12" t="s">
        <v>9</v>
      </c>
      <c r="H18" s="6">
        <f>D46</f>
        <v>15.015999999999991</v>
      </c>
      <c r="I18">
        <f>D52</f>
        <v>82.004999999999995</v>
      </c>
      <c r="J18" s="9">
        <f>H18/I18</f>
        <v>0.18311078592768723</v>
      </c>
      <c r="L18" s="24"/>
      <c r="M18" s="24"/>
      <c r="N18" s="24"/>
    </row>
    <row r="19" spans="1:14" ht="15.75" thickBot="1" x14ac:dyDescent="0.3">
      <c r="A19" s="12" t="s">
        <v>10</v>
      </c>
      <c r="B19" s="24">
        <v>196.83699999999999</v>
      </c>
      <c r="C19" s="31">
        <f>255-B19</f>
        <v>58.163000000000011</v>
      </c>
      <c r="D19" s="11">
        <f>C19-K27</f>
        <v>22.808999999999997</v>
      </c>
      <c r="E19" s="6"/>
      <c r="G19" s="30" t="s">
        <v>10</v>
      </c>
      <c r="H19" s="13">
        <f>D47</f>
        <v>159.54</v>
      </c>
      <c r="I19" s="13">
        <f>D53</f>
        <v>205.36199999999999</v>
      </c>
      <c r="J19" s="14">
        <f>H19/I19</f>
        <v>0.77687206006953569</v>
      </c>
      <c r="L19" s="24"/>
      <c r="N19" s="24"/>
    </row>
    <row r="20" spans="1:14" x14ac:dyDescent="0.25">
      <c r="A20" s="20"/>
      <c r="B20" s="19"/>
      <c r="C20" s="31"/>
      <c r="D20" s="11"/>
      <c r="E20" s="6"/>
      <c r="G20" s="26"/>
      <c r="H20" s="19"/>
      <c r="I20" s="19"/>
      <c r="J20" s="19"/>
      <c r="L20" s="24"/>
      <c r="N20" s="24"/>
    </row>
    <row r="21" spans="1:14" x14ac:dyDescent="0.25">
      <c r="A21" s="38" t="s">
        <v>7</v>
      </c>
      <c r="B21" s="39"/>
      <c r="C21" s="39"/>
      <c r="D21" s="40"/>
      <c r="E21" s="6"/>
      <c r="G21" s="24"/>
      <c r="H21" s="24" t="s">
        <v>7</v>
      </c>
      <c r="I21" s="24" t="s">
        <v>15</v>
      </c>
      <c r="J21" s="26"/>
      <c r="K21" s="24"/>
      <c r="L21" s="24"/>
      <c r="N21" s="24"/>
    </row>
    <row r="22" spans="1:14" x14ac:dyDescent="0.25">
      <c r="A22" s="10"/>
      <c r="B22" s="31" t="s">
        <v>1</v>
      </c>
      <c r="C22" s="32" t="s">
        <v>2</v>
      </c>
      <c r="D22" s="7" t="s">
        <v>3</v>
      </c>
      <c r="E22" s="6"/>
      <c r="F22" s="41" t="s">
        <v>17</v>
      </c>
      <c r="G22" s="42">
        <v>1</v>
      </c>
      <c r="H22" s="42">
        <v>126.307</v>
      </c>
      <c r="I22" s="42">
        <v>134.33099999999999</v>
      </c>
      <c r="J22" s="43"/>
      <c r="K22" s="24"/>
      <c r="L22" s="24"/>
      <c r="N22" s="24"/>
    </row>
    <row r="23" spans="1:14" x14ac:dyDescent="0.25">
      <c r="A23" s="10" t="s">
        <v>5</v>
      </c>
      <c r="B23" s="24">
        <v>255</v>
      </c>
      <c r="C23" s="31">
        <f>B23-B23</f>
        <v>0</v>
      </c>
      <c r="D23" s="11">
        <f>C23-C23</f>
        <v>0</v>
      </c>
      <c r="E23" s="6"/>
      <c r="F23" s="42"/>
      <c r="G23" s="42">
        <v>2</v>
      </c>
      <c r="H23" s="42">
        <v>165.023</v>
      </c>
      <c r="I23" s="42">
        <v>223.744</v>
      </c>
      <c r="J23" s="43"/>
      <c r="K23" s="24"/>
      <c r="L23" s="24"/>
      <c r="N23" s="28"/>
    </row>
    <row r="24" spans="1:14" x14ac:dyDescent="0.25">
      <c r="A24" s="12" t="s">
        <v>11</v>
      </c>
      <c r="B24" s="24">
        <v>156.74</v>
      </c>
      <c r="C24" s="31">
        <f>255-B24</f>
        <v>98.259999999999991</v>
      </c>
      <c r="D24" s="11">
        <f>C24-C23</f>
        <v>98.259999999999991</v>
      </c>
      <c r="E24" s="6"/>
      <c r="F24" s="42"/>
      <c r="G24" s="42" t="s">
        <v>16</v>
      </c>
      <c r="H24" s="42">
        <v>255</v>
      </c>
      <c r="I24" s="42">
        <v>228</v>
      </c>
      <c r="J24" s="42"/>
      <c r="K24" s="24"/>
      <c r="L24" s="24"/>
    </row>
    <row r="25" spans="1:14" x14ac:dyDescent="0.25">
      <c r="A25" s="12" t="s">
        <v>10</v>
      </c>
      <c r="B25" s="24">
        <v>172.042</v>
      </c>
      <c r="C25" s="31">
        <f>255-B25</f>
        <v>82.957999999999998</v>
      </c>
      <c r="D25" s="11">
        <f>C25-C23</f>
        <v>82.957999999999998</v>
      </c>
      <c r="E25" s="6"/>
      <c r="F25" s="24"/>
      <c r="G25" s="24"/>
      <c r="H25" s="24"/>
      <c r="I25" s="24"/>
      <c r="J25" s="24"/>
      <c r="K25" s="24"/>
      <c r="L25" s="26"/>
    </row>
    <row r="26" spans="1:14" ht="15.75" thickBot="1" x14ac:dyDescent="0.3">
      <c r="A26" s="21"/>
      <c r="B26" s="13"/>
      <c r="C26" s="13"/>
      <c r="D26" s="14"/>
      <c r="E26" s="6"/>
      <c r="F26" s="24" t="s">
        <v>18</v>
      </c>
      <c r="G26" s="24">
        <v>1</v>
      </c>
      <c r="H26" s="24">
        <v>156.74</v>
      </c>
      <c r="I26" s="24">
        <v>230.12899999999999</v>
      </c>
      <c r="J26" s="24">
        <v>235.32</v>
      </c>
      <c r="K26" s="24">
        <f>255-J26</f>
        <v>19.680000000000007</v>
      </c>
      <c r="L26" s="26"/>
    </row>
    <row r="27" spans="1:14" x14ac:dyDescent="0.25">
      <c r="E27" s="6"/>
      <c r="F27" s="24"/>
      <c r="G27" s="24">
        <v>2</v>
      </c>
      <c r="H27" s="24">
        <v>172.042</v>
      </c>
      <c r="I27" s="24">
        <v>196.83699999999999</v>
      </c>
      <c r="J27" s="24">
        <v>219.64599999999999</v>
      </c>
      <c r="K27" s="24">
        <f t="shared" ref="K27:K36" si="1">255-J27</f>
        <v>35.354000000000013</v>
      </c>
      <c r="L27" s="26"/>
    </row>
    <row r="28" spans="1:14" ht="15.75" thickBot="1" x14ac:dyDescent="0.3">
      <c r="A28" s="26"/>
      <c r="B28" s="26"/>
      <c r="C28" s="27"/>
      <c r="D28" s="27"/>
      <c r="E28" s="24"/>
      <c r="F28" s="24"/>
      <c r="G28" s="24" t="s">
        <v>16</v>
      </c>
      <c r="H28" s="24">
        <v>255</v>
      </c>
      <c r="I28" s="24"/>
      <c r="J28" s="24"/>
      <c r="K28" s="24"/>
      <c r="L28" s="26"/>
    </row>
    <row r="29" spans="1:14" x14ac:dyDescent="0.25">
      <c r="A29" s="35" t="s">
        <v>8</v>
      </c>
      <c r="B29" s="36"/>
      <c r="C29" s="36"/>
      <c r="D29" s="37"/>
      <c r="E29" s="1"/>
      <c r="F29" s="24"/>
      <c r="G29" s="24"/>
      <c r="H29" s="24"/>
      <c r="J29" s="24"/>
      <c r="K29" s="24"/>
      <c r="L29" s="24"/>
    </row>
    <row r="30" spans="1:14" x14ac:dyDescent="0.25">
      <c r="A30" s="5">
        <v>1</v>
      </c>
      <c r="B30" s="31" t="s">
        <v>1</v>
      </c>
      <c r="C30" s="32" t="s">
        <v>2</v>
      </c>
      <c r="D30" s="7" t="s">
        <v>3</v>
      </c>
      <c r="E30" s="6"/>
      <c r="F30" s="24" t="s">
        <v>18</v>
      </c>
      <c r="G30" s="24">
        <v>1</v>
      </c>
      <c r="H30" s="24">
        <v>164.72499999999999</v>
      </c>
      <c r="I30" s="24">
        <v>196.20099999999999</v>
      </c>
      <c r="J30" s="24">
        <v>206.15700000000001</v>
      </c>
      <c r="K30" s="24">
        <f t="shared" si="1"/>
        <v>48.842999999999989</v>
      </c>
      <c r="L30" s="24"/>
    </row>
    <row r="31" spans="1:14" x14ac:dyDescent="0.25">
      <c r="A31" s="10" t="s">
        <v>5</v>
      </c>
      <c r="B31" s="19"/>
      <c r="C31" s="31"/>
      <c r="D31" s="11"/>
      <c r="E31" s="6"/>
      <c r="F31" s="24"/>
      <c r="G31" s="24">
        <v>2</v>
      </c>
      <c r="H31" s="24">
        <v>199.99199999999999</v>
      </c>
      <c r="I31" s="24">
        <v>221.274</v>
      </c>
      <c r="J31" s="24">
        <v>226.04900000000001</v>
      </c>
      <c r="K31" s="24">
        <f t="shared" si="1"/>
        <v>28.950999999999993</v>
      </c>
      <c r="L31" s="24"/>
      <c r="M31" s="24"/>
      <c r="N31" s="24"/>
    </row>
    <row r="32" spans="1:14" x14ac:dyDescent="0.25">
      <c r="A32" s="12" t="s">
        <v>9</v>
      </c>
      <c r="B32" s="24">
        <v>196.20099999999999</v>
      </c>
      <c r="C32" s="31">
        <f>255-B32</f>
        <v>58.799000000000007</v>
      </c>
      <c r="D32" s="11">
        <f>C32-K30</f>
        <v>9.9560000000000173</v>
      </c>
      <c r="E32" s="6"/>
      <c r="F32" s="24"/>
      <c r="G32" s="24" t="s">
        <v>16</v>
      </c>
      <c r="H32" s="24">
        <v>255</v>
      </c>
      <c r="I32" s="24"/>
      <c r="J32" s="24"/>
      <c r="K32" s="24"/>
      <c r="L32" s="24"/>
      <c r="M32" s="24"/>
      <c r="N32" s="24"/>
    </row>
    <row r="33" spans="1:14" x14ac:dyDescent="0.25">
      <c r="A33" s="12" t="s">
        <v>10</v>
      </c>
      <c r="B33" s="24">
        <v>221.274</v>
      </c>
      <c r="C33" s="31">
        <f>255-B33</f>
        <v>33.725999999999999</v>
      </c>
      <c r="D33" s="11">
        <f>C33-K31</f>
        <v>4.7750000000000057</v>
      </c>
      <c r="E33" s="6"/>
      <c r="F33" s="24"/>
      <c r="G33" s="24"/>
      <c r="H33" s="24"/>
      <c r="I33" s="24"/>
      <c r="J33" s="24"/>
      <c r="K33" s="24"/>
      <c r="L33" s="24"/>
      <c r="M33" s="24"/>
      <c r="N33" s="24"/>
    </row>
    <row r="34" spans="1:14" x14ac:dyDescent="0.25">
      <c r="A34" s="20"/>
      <c r="B34" s="19"/>
      <c r="C34" s="31"/>
      <c r="D34" s="11"/>
      <c r="E34" s="6"/>
      <c r="F34" s="24" t="s">
        <v>18</v>
      </c>
      <c r="G34" s="24">
        <v>1</v>
      </c>
      <c r="H34" s="24">
        <v>172.995</v>
      </c>
      <c r="I34" s="24">
        <v>209.149</v>
      </c>
      <c r="J34" s="24">
        <v>224.16499999999999</v>
      </c>
      <c r="K34" s="24">
        <f t="shared" si="1"/>
        <v>30.835000000000008</v>
      </c>
      <c r="L34" s="24"/>
      <c r="M34" s="24"/>
      <c r="N34" s="24"/>
    </row>
    <row r="35" spans="1:14" x14ac:dyDescent="0.25">
      <c r="A35" s="38" t="s">
        <v>7</v>
      </c>
      <c r="B35" s="39"/>
      <c r="C35" s="39"/>
      <c r="D35" s="40"/>
      <c r="E35" s="6"/>
      <c r="F35" s="24"/>
      <c r="G35" s="24">
        <v>2</v>
      </c>
      <c r="H35" s="24">
        <v>49.637999999999998</v>
      </c>
      <c r="I35" s="24">
        <v>58.412999999999997</v>
      </c>
      <c r="J35" s="24">
        <v>217.953</v>
      </c>
      <c r="K35" s="24">
        <f t="shared" si="1"/>
        <v>37.046999999999997</v>
      </c>
      <c r="L35" s="24"/>
      <c r="M35" s="24"/>
      <c r="N35" s="24"/>
    </row>
    <row r="36" spans="1:14" x14ac:dyDescent="0.25">
      <c r="A36" s="10"/>
      <c r="B36" s="31" t="s">
        <v>1</v>
      </c>
      <c r="C36" s="32" t="s">
        <v>2</v>
      </c>
      <c r="D36" s="7" t="s">
        <v>3</v>
      </c>
      <c r="E36" s="6"/>
      <c r="F36" s="24"/>
      <c r="G36" s="24" t="s">
        <v>16</v>
      </c>
      <c r="H36" s="24">
        <v>255</v>
      </c>
      <c r="I36" s="24"/>
      <c r="J36" s="24"/>
      <c r="K36" s="24"/>
      <c r="L36" s="24"/>
      <c r="M36" s="24"/>
      <c r="N36" s="24"/>
    </row>
    <row r="37" spans="1:14" x14ac:dyDescent="0.25">
      <c r="A37" s="10" t="s">
        <v>5</v>
      </c>
      <c r="B37" s="24">
        <v>255</v>
      </c>
      <c r="C37" s="31">
        <f>B37-B37</f>
        <v>0</v>
      </c>
      <c r="D37" s="11">
        <f>C37-C37</f>
        <v>0</v>
      </c>
      <c r="E37" s="6"/>
      <c r="F37" s="25"/>
      <c r="G37" s="24"/>
      <c r="H37" s="24"/>
      <c r="I37" s="24"/>
      <c r="J37" s="25"/>
      <c r="K37" s="24"/>
      <c r="L37" s="24"/>
      <c r="M37" s="24"/>
      <c r="N37" s="24"/>
    </row>
    <row r="38" spans="1:14" x14ac:dyDescent="0.25">
      <c r="A38" s="12" t="s">
        <v>11</v>
      </c>
      <c r="B38" s="24">
        <v>164.72499999999999</v>
      </c>
      <c r="C38" s="31">
        <f>B37-B38</f>
        <v>90.275000000000006</v>
      </c>
      <c r="D38" s="11">
        <f>C38-C37</f>
        <v>90.275000000000006</v>
      </c>
      <c r="E38" s="6"/>
      <c r="F38" s="26"/>
      <c r="G38" s="26"/>
      <c r="H38" s="24"/>
      <c r="I38" s="24"/>
      <c r="J38" s="26"/>
      <c r="K38" s="26"/>
      <c r="L38" s="24"/>
      <c r="M38" s="24"/>
      <c r="N38" s="24"/>
    </row>
    <row r="39" spans="1:14" x14ac:dyDescent="0.25">
      <c r="A39" s="12" t="s">
        <v>10</v>
      </c>
      <c r="B39" s="24">
        <v>199.99199999999999</v>
      </c>
      <c r="C39" s="31">
        <f>B37-B39</f>
        <v>55.00800000000001</v>
      </c>
      <c r="D39" s="11">
        <f>C39-C37</f>
        <v>55.00800000000001</v>
      </c>
      <c r="E39" s="6"/>
      <c r="F39" s="26"/>
      <c r="G39" s="24"/>
      <c r="H39" s="24"/>
      <c r="I39" s="24"/>
      <c r="J39" s="26"/>
      <c r="K39" s="24"/>
      <c r="L39" s="24"/>
      <c r="M39" s="24"/>
      <c r="N39" s="24"/>
    </row>
    <row r="40" spans="1:14" ht="15.75" thickBot="1" x14ac:dyDescent="0.3">
      <c r="A40" s="21"/>
      <c r="B40" s="13"/>
      <c r="C40" s="13"/>
      <c r="D40" s="14"/>
      <c r="E40" s="6"/>
      <c r="F40" s="24"/>
      <c r="G40" s="24"/>
      <c r="H40" s="24"/>
      <c r="I40" s="24"/>
      <c r="J40" s="26"/>
      <c r="K40" s="24"/>
      <c r="L40" s="24"/>
      <c r="M40" s="24"/>
      <c r="N40" s="24"/>
    </row>
    <row r="41" spans="1:14" x14ac:dyDescent="0.25">
      <c r="E41" s="6"/>
      <c r="F41" s="24"/>
      <c r="G41" s="24"/>
      <c r="H41" s="24"/>
      <c r="I41" s="24"/>
      <c r="J41" s="26"/>
      <c r="K41" s="24"/>
      <c r="L41" s="24"/>
      <c r="M41" s="24"/>
      <c r="N41" s="28"/>
    </row>
    <row r="42" spans="1:14" ht="15.75" thickBot="1" x14ac:dyDescent="0.3">
      <c r="A42" s="26"/>
      <c r="B42" s="26"/>
      <c r="C42" s="27"/>
      <c r="D42" s="27"/>
      <c r="E42" s="24"/>
      <c r="F42" s="24"/>
      <c r="G42" s="24"/>
      <c r="H42" s="24"/>
      <c r="I42" s="24"/>
      <c r="J42" s="24"/>
      <c r="K42" s="24"/>
      <c r="L42" s="24"/>
      <c r="M42" s="24"/>
      <c r="N42" s="24"/>
    </row>
    <row r="43" spans="1:14" x14ac:dyDescent="0.25">
      <c r="A43" s="35" t="s">
        <v>8</v>
      </c>
      <c r="B43" s="36"/>
      <c r="C43" s="36"/>
      <c r="D43" s="37"/>
      <c r="E43" s="1"/>
      <c r="F43" s="24"/>
      <c r="G43" s="24"/>
      <c r="H43" s="24"/>
      <c r="I43" s="24"/>
      <c r="J43" s="24"/>
      <c r="K43" s="24"/>
      <c r="L43" s="26"/>
      <c r="M43" s="24"/>
      <c r="N43" s="24"/>
    </row>
    <row r="44" spans="1:14" x14ac:dyDescent="0.25">
      <c r="A44" s="5">
        <v>1</v>
      </c>
      <c r="B44" s="31" t="s">
        <v>1</v>
      </c>
      <c r="C44" s="32" t="s">
        <v>2</v>
      </c>
      <c r="D44" s="7" t="s">
        <v>3</v>
      </c>
      <c r="E44" s="6"/>
      <c r="F44" s="24"/>
      <c r="G44" s="24"/>
      <c r="H44" s="24"/>
      <c r="I44" s="24"/>
      <c r="J44" s="24"/>
      <c r="K44" s="24"/>
      <c r="L44" s="26"/>
      <c r="M44" s="24"/>
      <c r="N44" s="24"/>
    </row>
    <row r="45" spans="1:14" x14ac:dyDescent="0.25">
      <c r="A45" s="10" t="s">
        <v>5</v>
      </c>
      <c r="B45" s="19"/>
      <c r="C45" s="31"/>
      <c r="D45" s="11"/>
      <c r="E45" s="6"/>
      <c r="F45" s="24"/>
      <c r="G45" s="24"/>
      <c r="H45" s="24"/>
      <c r="I45" s="24"/>
      <c r="J45" s="24"/>
      <c r="K45" s="24"/>
      <c r="L45" s="26"/>
      <c r="M45" s="24"/>
      <c r="N45" s="24"/>
    </row>
    <row r="46" spans="1:14" x14ac:dyDescent="0.25">
      <c r="A46" s="12" t="s">
        <v>9</v>
      </c>
      <c r="B46" s="24">
        <v>209.149</v>
      </c>
      <c r="C46" s="31">
        <f>255-B46</f>
        <v>45.850999999999999</v>
      </c>
      <c r="D46" s="11">
        <f>C46-K34</f>
        <v>15.015999999999991</v>
      </c>
      <c r="E46" s="6"/>
      <c r="F46" s="24"/>
      <c r="G46" s="24"/>
      <c r="H46" s="24"/>
      <c r="I46" s="24"/>
      <c r="J46" s="24"/>
      <c r="K46" s="24"/>
      <c r="L46" s="26"/>
      <c r="M46" s="24"/>
      <c r="N46" s="24"/>
    </row>
    <row r="47" spans="1:14" x14ac:dyDescent="0.25">
      <c r="A47" s="12" t="s">
        <v>10</v>
      </c>
      <c r="B47" s="24">
        <v>58.412999999999997</v>
      </c>
      <c r="C47" s="31">
        <f>255-B47</f>
        <v>196.58699999999999</v>
      </c>
      <c r="D47" s="11">
        <f>C47-K35</f>
        <v>159.54</v>
      </c>
      <c r="E47" s="6"/>
      <c r="F47" s="24"/>
      <c r="G47" s="24"/>
      <c r="H47" s="24"/>
      <c r="I47" s="24"/>
      <c r="J47" s="24"/>
      <c r="K47" s="24"/>
      <c r="L47" s="24"/>
      <c r="M47" s="24"/>
      <c r="N47" s="24"/>
    </row>
    <row r="48" spans="1:14" x14ac:dyDescent="0.25">
      <c r="A48" s="20"/>
      <c r="B48" s="19"/>
      <c r="C48" s="31"/>
      <c r="D48" s="11"/>
      <c r="E48" s="6"/>
      <c r="F48" s="24"/>
      <c r="G48" s="24"/>
      <c r="H48" s="24"/>
      <c r="I48" s="24"/>
      <c r="J48" s="24"/>
      <c r="K48" s="24"/>
      <c r="L48" s="24"/>
      <c r="M48" s="24"/>
      <c r="N48" s="24"/>
    </row>
    <row r="49" spans="1:14" x14ac:dyDescent="0.25">
      <c r="A49" s="38" t="s">
        <v>7</v>
      </c>
      <c r="B49" s="39"/>
      <c r="C49" s="39"/>
      <c r="D49" s="40"/>
      <c r="E49" s="6"/>
      <c r="F49" s="24"/>
      <c r="G49" s="24"/>
      <c r="H49" s="24"/>
      <c r="I49" s="24"/>
      <c r="J49" s="24"/>
      <c r="K49" s="24"/>
      <c r="L49" s="24"/>
      <c r="M49" s="24"/>
      <c r="N49" s="24"/>
    </row>
    <row r="50" spans="1:14" x14ac:dyDescent="0.25">
      <c r="A50" s="10"/>
      <c r="B50" s="31" t="s">
        <v>1</v>
      </c>
      <c r="C50" s="32" t="s">
        <v>2</v>
      </c>
      <c r="D50" s="7" t="s">
        <v>3</v>
      </c>
      <c r="E50" s="6"/>
      <c r="F50" s="24"/>
      <c r="G50" s="24"/>
      <c r="H50" s="24"/>
      <c r="I50" s="24"/>
      <c r="J50" s="24"/>
      <c r="K50" s="24"/>
      <c r="L50" s="24"/>
      <c r="M50" s="24"/>
      <c r="N50" s="24"/>
    </row>
    <row r="51" spans="1:14" x14ac:dyDescent="0.25">
      <c r="A51" s="10" t="s">
        <v>5</v>
      </c>
      <c r="B51">
        <v>255</v>
      </c>
      <c r="C51" s="31">
        <f>B51-B51</f>
        <v>0</v>
      </c>
      <c r="D51" s="11">
        <f>C51-C51</f>
        <v>0</v>
      </c>
      <c r="E51" s="6"/>
      <c r="F51" s="24"/>
      <c r="G51" s="24"/>
      <c r="H51" s="24"/>
      <c r="I51" s="24"/>
      <c r="J51" s="24"/>
      <c r="K51" s="24"/>
      <c r="L51" s="24"/>
      <c r="M51" s="24"/>
      <c r="N51" s="24"/>
    </row>
    <row r="52" spans="1:14" x14ac:dyDescent="0.25">
      <c r="A52" s="12" t="s">
        <v>11</v>
      </c>
      <c r="B52" s="24">
        <v>172.995</v>
      </c>
      <c r="C52" s="31">
        <f>B51-B52</f>
        <v>82.004999999999995</v>
      </c>
      <c r="D52" s="11">
        <f>C52-C51</f>
        <v>82.004999999999995</v>
      </c>
      <c r="E52" s="6"/>
      <c r="F52" s="24"/>
      <c r="G52" s="24"/>
      <c r="H52" s="24"/>
      <c r="I52" s="24"/>
      <c r="J52" s="24"/>
      <c r="K52" s="24"/>
      <c r="L52" s="24"/>
      <c r="M52" s="24"/>
      <c r="N52" s="24"/>
    </row>
    <row r="53" spans="1:14" x14ac:dyDescent="0.25">
      <c r="A53" s="12" t="s">
        <v>10</v>
      </c>
      <c r="B53" s="24">
        <v>49.637999999999998</v>
      </c>
      <c r="C53" s="31">
        <f>B51-B53</f>
        <v>205.36199999999999</v>
      </c>
      <c r="D53" s="11">
        <f>C53-C51</f>
        <v>205.36199999999999</v>
      </c>
      <c r="E53" s="6"/>
      <c r="F53" s="24"/>
      <c r="G53" s="24"/>
      <c r="H53" s="24"/>
      <c r="I53" s="24"/>
      <c r="J53" s="24"/>
      <c r="K53" s="24"/>
      <c r="L53" s="24"/>
      <c r="M53" s="24"/>
      <c r="N53" s="24"/>
    </row>
    <row r="54" spans="1:14" ht="15.75" thickBot="1" x14ac:dyDescent="0.3">
      <c r="A54" s="21"/>
      <c r="B54" s="13"/>
      <c r="C54" s="13"/>
      <c r="D54" s="14"/>
      <c r="E54" s="6"/>
      <c r="F54" s="24"/>
      <c r="G54" s="24"/>
      <c r="H54" s="24"/>
      <c r="I54" s="24"/>
      <c r="J54" s="24"/>
      <c r="K54" s="24"/>
      <c r="L54" s="24"/>
      <c r="M54" s="24"/>
      <c r="N54" s="24"/>
    </row>
    <row r="55" spans="1:14" x14ac:dyDescent="0.25">
      <c r="E55" s="6"/>
      <c r="F55" s="24"/>
      <c r="G55" s="24"/>
      <c r="H55" s="24"/>
      <c r="I55" s="24"/>
      <c r="J55" s="24"/>
      <c r="K55" s="24"/>
      <c r="L55" s="24"/>
      <c r="M55" s="24"/>
      <c r="N55" s="24"/>
    </row>
    <row r="56" spans="1:14" x14ac:dyDescent="0.25">
      <c r="A56" s="29"/>
      <c r="B56" s="26"/>
      <c r="C56" s="27"/>
      <c r="D56" s="27"/>
      <c r="E56" s="24"/>
      <c r="F56" s="24"/>
      <c r="G56" s="24"/>
      <c r="H56" s="24"/>
      <c r="I56" s="24"/>
      <c r="J56" s="24"/>
      <c r="K56" s="24"/>
      <c r="L56" s="24"/>
      <c r="M56" s="24"/>
      <c r="N56" s="24"/>
    </row>
    <row r="57" spans="1:14" x14ac:dyDescent="0.25">
      <c r="A57" s="26"/>
      <c r="B57" s="24"/>
      <c r="C57" s="26"/>
      <c r="D57" s="26"/>
      <c r="E57" s="24"/>
      <c r="F57" s="24"/>
      <c r="G57" s="24"/>
      <c r="H57" s="24"/>
      <c r="I57" s="24"/>
      <c r="J57" s="24"/>
      <c r="K57" s="24"/>
      <c r="L57" s="24"/>
      <c r="M57" s="24"/>
      <c r="N57" s="24"/>
    </row>
    <row r="58" spans="1:14" x14ac:dyDescent="0.25">
      <c r="A58" s="26"/>
      <c r="B58" s="24"/>
      <c r="C58" s="26"/>
      <c r="D58" s="26"/>
      <c r="E58" s="24"/>
      <c r="F58" s="24"/>
      <c r="G58" s="24"/>
      <c r="H58" s="24"/>
      <c r="I58" s="24"/>
      <c r="J58" s="24"/>
      <c r="K58" s="24"/>
      <c r="L58" s="24"/>
      <c r="M58" s="24"/>
      <c r="N58" s="24"/>
    </row>
    <row r="59" spans="1:14" x14ac:dyDescent="0.25">
      <c r="A59" s="26"/>
      <c r="B59" s="24"/>
      <c r="C59" s="26"/>
      <c r="D59" s="26"/>
      <c r="E59" s="24"/>
      <c r="F59" s="24"/>
      <c r="G59" s="24"/>
      <c r="H59" s="24"/>
      <c r="I59" s="24"/>
      <c r="J59" s="24"/>
      <c r="K59" s="24"/>
      <c r="L59" s="24"/>
      <c r="M59" s="24"/>
      <c r="N59" s="24"/>
    </row>
    <row r="60" spans="1:14" x14ac:dyDescent="0.25">
      <c r="A60" s="26"/>
      <c r="B60" s="24"/>
      <c r="C60" s="26"/>
      <c r="D60" s="26"/>
      <c r="E60" s="24"/>
      <c r="F60" s="24"/>
      <c r="G60" s="24"/>
      <c r="H60" s="24"/>
      <c r="I60" s="24"/>
      <c r="J60" s="24"/>
      <c r="K60" s="24"/>
      <c r="L60" s="24"/>
      <c r="M60" s="24"/>
      <c r="N60" s="24"/>
    </row>
    <row r="61" spans="1:14" x14ac:dyDescent="0.25">
      <c r="A61" s="26"/>
      <c r="B61" s="24"/>
      <c r="C61" s="26"/>
      <c r="D61" s="26"/>
      <c r="E61" s="24"/>
      <c r="F61" s="24"/>
      <c r="G61" s="24"/>
      <c r="H61" s="24"/>
      <c r="I61" s="24"/>
      <c r="J61" s="24"/>
      <c r="K61" s="24"/>
      <c r="L61" s="24"/>
      <c r="M61" s="24"/>
      <c r="N61" s="24"/>
    </row>
    <row r="62" spans="1:14" x14ac:dyDescent="0.25">
      <c r="A62" s="26"/>
      <c r="B62" s="26"/>
      <c r="C62" s="26"/>
      <c r="D62" s="26"/>
      <c r="E62" s="24"/>
      <c r="F62" s="24"/>
      <c r="G62" s="24"/>
      <c r="H62" s="24"/>
      <c r="I62" s="24"/>
      <c r="J62" s="24"/>
      <c r="K62" s="24"/>
      <c r="L62" s="24"/>
      <c r="M62" s="24"/>
      <c r="N62" s="24"/>
    </row>
    <row r="63" spans="1:14" x14ac:dyDescent="0.25">
      <c r="A63" s="33"/>
      <c r="B63" s="34"/>
      <c r="C63" s="34"/>
      <c r="D63" s="34"/>
      <c r="E63" s="24"/>
      <c r="F63" s="24"/>
      <c r="G63" s="24"/>
      <c r="H63" s="24"/>
      <c r="I63" s="24"/>
      <c r="J63" s="25"/>
      <c r="K63" s="24"/>
      <c r="L63" s="24"/>
      <c r="M63" s="24"/>
      <c r="N63" s="24"/>
    </row>
    <row r="64" spans="1:14" x14ac:dyDescent="0.25">
      <c r="A64" s="26"/>
      <c r="B64" s="26"/>
      <c r="C64" s="27"/>
      <c r="D64" s="27"/>
      <c r="E64" s="24"/>
      <c r="F64" s="24"/>
      <c r="G64" s="24"/>
      <c r="H64" s="24"/>
      <c r="I64" s="24"/>
      <c r="J64" s="26"/>
      <c r="K64" s="26"/>
      <c r="L64" s="24"/>
      <c r="M64" s="24"/>
      <c r="N64" s="24"/>
    </row>
    <row r="65" spans="1:14" x14ac:dyDescent="0.25">
      <c r="A65" s="26"/>
      <c r="B65" s="24"/>
      <c r="C65" s="26"/>
      <c r="D65" s="26"/>
      <c r="E65" s="24"/>
      <c r="F65" s="24"/>
      <c r="G65" s="24"/>
      <c r="H65" s="24"/>
      <c r="I65" s="24"/>
      <c r="J65" s="26"/>
      <c r="K65" s="24"/>
      <c r="L65" s="24"/>
      <c r="M65" s="24"/>
      <c r="N65" s="24"/>
    </row>
    <row r="66" spans="1:14" x14ac:dyDescent="0.25">
      <c r="A66" s="26"/>
      <c r="B66" s="24"/>
      <c r="C66" s="26"/>
      <c r="D66" s="26"/>
      <c r="E66" s="24"/>
      <c r="F66" s="24"/>
      <c r="G66" s="24"/>
      <c r="H66" s="24"/>
      <c r="I66" s="24"/>
      <c r="J66" s="26"/>
      <c r="K66" s="24"/>
      <c r="L66" s="24"/>
      <c r="M66" s="24"/>
      <c r="N66" s="24"/>
    </row>
    <row r="67" spans="1:14" x14ac:dyDescent="0.25">
      <c r="A67" s="26"/>
      <c r="B67" s="24"/>
      <c r="C67" s="26"/>
      <c r="D67" s="26"/>
      <c r="E67" s="24"/>
      <c r="F67" s="24"/>
      <c r="G67" s="24"/>
      <c r="H67" s="24"/>
      <c r="I67" s="24"/>
      <c r="J67" s="26"/>
      <c r="K67" s="24"/>
      <c r="L67" s="24"/>
      <c r="M67" s="24"/>
      <c r="N67" s="24"/>
    </row>
    <row r="68" spans="1:14" x14ac:dyDescent="0.25">
      <c r="A68" s="26"/>
      <c r="B68" s="24"/>
      <c r="C68" s="26"/>
      <c r="D68" s="26"/>
      <c r="E68" s="28"/>
      <c r="F68" s="24"/>
      <c r="G68" s="24"/>
      <c r="H68" s="24"/>
      <c r="I68" s="24"/>
      <c r="J68" s="24"/>
      <c r="K68" s="24"/>
      <c r="L68" s="24"/>
      <c r="M68" s="24"/>
      <c r="N68" s="24"/>
    </row>
    <row r="69" spans="1:14" x14ac:dyDescent="0.25">
      <c r="A69" s="26"/>
      <c r="B69" s="24"/>
      <c r="C69" s="26"/>
      <c r="D69" s="24"/>
      <c r="E69" s="28"/>
      <c r="F69" s="24"/>
      <c r="G69" s="24"/>
      <c r="H69" s="24"/>
      <c r="I69" s="24"/>
      <c r="J69" s="24"/>
      <c r="K69" s="24"/>
      <c r="L69" s="26"/>
      <c r="M69" s="24"/>
      <c r="N69" s="24"/>
    </row>
    <row r="70" spans="1:14" x14ac:dyDescent="0.25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6"/>
      <c r="M70" s="24"/>
      <c r="N70" s="24"/>
    </row>
    <row r="71" spans="1:14" x14ac:dyDescent="0.25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6"/>
      <c r="M71" s="24"/>
      <c r="N71" s="24"/>
    </row>
    <row r="72" spans="1:14" x14ac:dyDescent="0.25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6"/>
      <c r="M72" s="24"/>
      <c r="N72" s="24"/>
    </row>
    <row r="73" spans="1:14" x14ac:dyDescent="0.25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</row>
    <row r="74" spans="1:14" x14ac:dyDescent="0.25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</row>
    <row r="75" spans="1:14" x14ac:dyDescent="0.25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</row>
    <row r="76" spans="1:14" x14ac:dyDescent="0.25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</row>
    <row r="77" spans="1:14" x14ac:dyDescent="0.25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</row>
    <row r="78" spans="1:14" x14ac:dyDescent="0.25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</row>
  </sheetData>
  <mergeCells count="9">
    <mergeCell ref="A63:D63"/>
    <mergeCell ref="A1:D1"/>
    <mergeCell ref="A7:D7"/>
    <mergeCell ref="A15:D15"/>
    <mergeCell ref="A21:D21"/>
    <mergeCell ref="A29:D29"/>
    <mergeCell ref="A35:D35"/>
    <mergeCell ref="A43:D43"/>
    <mergeCell ref="A49:D4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59E369-0826-494F-9DCE-B88663D2C1D3}">
  <dimension ref="A1:V78"/>
  <sheetViews>
    <sheetView zoomScale="90" zoomScaleNormal="90" workbookViewId="0">
      <selection activeCell="F1" sqref="F1:K15"/>
    </sheetView>
  </sheetViews>
  <sheetFormatPr defaultRowHeight="15" x14ac:dyDescent="0.25"/>
  <cols>
    <col min="1" max="1" width="14.42578125" customWidth="1"/>
    <col min="2" max="2" width="17.28515625" customWidth="1"/>
    <col min="3" max="3" width="18.5703125" customWidth="1"/>
    <col min="4" max="4" width="21.5703125" bestFit="1" customWidth="1"/>
    <col min="5" max="5" width="14.5703125" customWidth="1"/>
    <col min="6" max="6" width="14.42578125" customWidth="1"/>
    <col min="7" max="7" width="16.7109375" customWidth="1"/>
    <col min="8" max="8" width="19.5703125" bestFit="1" customWidth="1"/>
    <col min="9" max="9" width="13" customWidth="1"/>
    <col min="10" max="10" width="12.5703125" bestFit="1" customWidth="1"/>
    <col min="11" max="11" width="11.5703125" customWidth="1"/>
    <col min="12" max="12" width="13.140625" bestFit="1" customWidth="1"/>
    <col min="13" max="13" width="12.85546875" customWidth="1"/>
    <col min="14" max="14" width="12.140625" customWidth="1"/>
    <col min="17" max="17" width="13.28515625" customWidth="1"/>
    <col min="18" max="18" width="14.42578125" customWidth="1"/>
    <col min="19" max="19" width="13.85546875" customWidth="1"/>
    <col min="20" max="20" width="15" bestFit="1" customWidth="1"/>
    <col min="21" max="21" width="15.85546875" bestFit="1" customWidth="1"/>
  </cols>
  <sheetData>
    <row r="1" spans="1:22" ht="15.75" thickBot="1" x14ac:dyDescent="0.3">
      <c r="A1" s="35" t="s">
        <v>12</v>
      </c>
      <c r="B1" s="36"/>
      <c r="C1" s="36"/>
      <c r="D1" s="37"/>
      <c r="E1" s="1"/>
      <c r="L1" s="24"/>
      <c r="M1" s="24"/>
      <c r="N1" s="24"/>
      <c r="Q1" s="2" t="s">
        <v>0</v>
      </c>
      <c r="R1" s="3" t="s">
        <v>9</v>
      </c>
      <c r="S1" s="4" t="s">
        <v>10</v>
      </c>
      <c r="T1" s="19"/>
      <c r="U1" s="19"/>
      <c r="V1" s="19"/>
    </row>
    <row r="2" spans="1:22" x14ac:dyDescent="0.25">
      <c r="A2" s="5">
        <v>1</v>
      </c>
      <c r="B2" s="31" t="s">
        <v>1</v>
      </c>
      <c r="C2" s="32" t="s">
        <v>2</v>
      </c>
      <c r="D2" s="7" t="s">
        <v>3</v>
      </c>
      <c r="E2" s="6"/>
      <c r="G2" s="18">
        <v>1</v>
      </c>
      <c r="H2" s="3" t="s">
        <v>12</v>
      </c>
      <c r="I2" s="3" t="s">
        <v>7</v>
      </c>
      <c r="J2" s="4" t="s">
        <v>4</v>
      </c>
      <c r="L2" s="24"/>
      <c r="M2" s="24"/>
      <c r="N2" s="24"/>
      <c r="Q2" s="8">
        <v>1</v>
      </c>
      <c r="R2" s="19"/>
      <c r="S2" s="9"/>
      <c r="T2" s="19"/>
      <c r="U2" s="19"/>
      <c r="V2" s="19"/>
    </row>
    <row r="3" spans="1:22" x14ac:dyDescent="0.25">
      <c r="A3" s="10" t="s">
        <v>5</v>
      </c>
      <c r="B3">
        <v>255</v>
      </c>
      <c r="C3" s="31">
        <f>255-B3</f>
        <v>0</v>
      </c>
      <c r="D3" s="11">
        <f>C3-C3</f>
        <v>0</v>
      </c>
      <c r="E3" s="6"/>
      <c r="G3" s="12" t="s">
        <v>9</v>
      </c>
      <c r="H3" s="6">
        <v>46.330000000000013</v>
      </c>
      <c r="I3">
        <f>D10</f>
        <v>159.876</v>
      </c>
      <c r="J3" s="9">
        <f>H3/I3</f>
        <v>0.28978708499086797</v>
      </c>
      <c r="L3" s="24"/>
      <c r="M3" s="24"/>
      <c r="N3" s="24"/>
      <c r="Q3" s="8">
        <v>2</v>
      </c>
      <c r="R3" s="19"/>
      <c r="S3" s="9"/>
      <c r="T3" s="19"/>
      <c r="U3" s="19"/>
      <c r="V3" s="19"/>
    </row>
    <row r="4" spans="1:22" ht="15.75" thickBot="1" x14ac:dyDescent="0.3">
      <c r="A4" s="12" t="s">
        <v>9</v>
      </c>
      <c r="B4" s="24">
        <v>208.67</v>
      </c>
      <c r="C4" s="31">
        <f t="shared" ref="C4:C5" si="0">255-B4</f>
        <v>46.330000000000013</v>
      </c>
      <c r="D4" s="11">
        <f>C4-C3</f>
        <v>46.330000000000013</v>
      </c>
      <c r="E4" s="6"/>
      <c r="G4" s="30" t="s">
        <v>10</v>
      </c>
      <c r="H4" s="13">
        <v>73.022999999999996</v>
      </c>
      <c r="I4" s="13">
        <f>D11</f>
        <v>73.353000000000009</v>
      </c>
      <c r="J4" s="14">
        <f>H4/I4</f>
        <v>0.9955012064946217</v>
      </c>
      <c r="L4" s="24"/>
      <c r="M4" s="24"/>
      <c r="N4" s="24"/>
      <c r="Q4" s="8">
        <v>3</v>
      </c>
      <c r="R4" s="19"/>
      <c r="S4" s="9"/>
      <c r="T4" s="19"/>
      <c r="U4" s="19"/>
      <c r="V4" s="19"/>
    </row>
    <row r="5" spans="1:22" x14ac:dyDescent="0.25">
      <c r="A5" s="12" t="s">
        <v>10</v>
      </c>
      <c r="B5" s="24">
        <v>181.977</v>
      </c>
      <c r="C5" s="31">
        <f t="shared" si="0"/>
        <v>73.022999999999996</v>
      </c>
      <c r="D5" s="11">
        <f>C5-C3</f>
        <v>73.022999999999996</v>
      </c>
      <c r="E5" s="6"/>
      <c r="G5" s="26"/>
      <c r="H5" s="19"/>
      <c r="I5" s="19"/>
      <c r="J5" s="19"/>
      <c r="L5" s="24"/>
      <c r="M5" s="24"/>
      <c r="N5" s="24"/>
      <c r="Q5" s="8"/>
      <c r="R5" s="19"/>
      <c r="S5" s="9"/>
      <c r="T5" s="19"/>
      <c r="U5" s="19"/>
      <c r="V5" s="19"/>
    </row>
    <row r="6" spans="1:22" ht="15.75" thickBot="1" x14ac:dyDescent="0.3">
      <c r="A6" s="20"/>
      <c r="B6" s="19"/>
      <c r="C6" s="31"/>
      <c r="D6" s="11"/>
      <c r="E6" s="6"/>
      <c r="L6" s="24"/>
      <c r="M6" s="24"/>
      <c r="N6" s="28"/>
      <c r="Q6" s="16" t="s">
        <v>6</v>
      </c>
      <c r="R6" s="13" t="e">
        <f>AVERAGE(R2:R4)</f>
        <v>#DIV/0!</v>
      </c>
      <c r="S6" s="14" t="e">
        <f t="shared" ref="S6" si="1">AVERAGE(S2:S4)</f>
        <v>#DIV/0!</v>
      </c>
      <c r="T6" s="19"/>
      <c r="U6" s="19"/>
      <c r="V6" s="19"/>
    </row>
    <row r="7" spans="1:22" x14ac:dyDescent="0.25">
      <c r="A7" s="38" t="s">
        <v>7</v>
      </c>
      <c r="B7" s="39"/>
      <c r="C7" s="39"/>
      <c r="D7" s="40"/>
      <c r="E7" s="6"/>
      <c r="G7" s="18">
        <v>2</v>
      </c>
      <c r="H7" s="3" t="s">
        <v>12</v>
      </c>
      <c r="I7" s="3" t="s">
        <v>7</v>
      </c>
      <c r="J7" s="4" t="s">
        <v>4</v>
      </c>
      <c r="L7" s="22"/>
      <c r="M7" s="22"/>
      <c r="N7" s="22"/>
      <c r="T7" s="19"/>
      <c r="U7" s="19"/>
      <c r="V7" s="19"/>
    </row>
    <row r="8" spans="1:22" x14ac:dyDescent="0.25">
      <c r="A8" s="10"/>
      <c r="B8" s="31" t="s">
        <v>1</v>
      </c>
      <c r="C8" s="32" t="s">
        <v>2</v>
      </c>
      <c r="D8" s="7" t="s">
        <v>3</v>
      </c>
      <c r="E8" s="6"/>
      <c r="G8" s="12" t="s">
        <v>9</v>
      </c>
      <c r="H8" s="6">
        <v>80.665999999999997</v>
      </c>
      <c r="I8">
        <f>D24</f>
        <v>153.708</v>
      </c>
      <c r="J8" s="9">
        <f>H8/I8</f>
        <v>0.52480027064303747</v>
      </c>
      <c r="L8" s="23"/>
      <c r="M8" s="22"/>
      <c r="N8" s="22"/>
      <c r="P8" s="24"/>
      <c r="Q8" s="24"/>
      <c r="R8" s="24"/>
      <c r="S8" s="24"/>
      <c r="T8" s="24"/>
      <c r="U8" s="24"/>
      <c r="V8" s="24"/>
    </row>
    <row r="9" spans="1:22" ht="15.75" thickBot="1" x14ac:dyDescent="0.3">
      <c r="A9" s="10" t="s">
        <v>5</v>
      </c>
      <c r="B9">
        <v>245.84200000000001</v>
      </c>
      <c r="C9" s="31">
        <f>255-B9</f>
        <v>9.157999999999987</v>
      </c>
      <c r="D9" s="11">
        <f>C9-C9</f>
        <v>0</v>
      </c>
      <c r="E9" s="6"/>
      <c r="G9" s="30" t="s">
        <v>10</v>
      </c>
      <c r="H9" s="13">
        <v>47.228000000000009</v>
      </c>
      <c r="I9" s="13">
        <f>D25</f>
        <v>47.052000000000021</v>
      </c>
      <c r="J9" s="14">
        <f>H9/I9</f>
        <v>1.0037405423786447</v>
      </c>
      <c r="L9" s="23"/>
      <c r="M9" s="22"/>
      <c r="N9" s="22"/>
      <c r="P9" s="24"/>
      <c r="Q9" s="24"/>
      <c r="R9" s="24"/>
      <c r="S9" s="24"/>
      <c r="T9" s="24"/>
      <c r="U9" s="24"/>
      <c r="V9" s="24"/>
    </row>
    <row r="10" spans="1:22" x14ac:dyDescent="0.25">
      <c r="A10" s="12" t="s">
        <v>11</v>
      </c>
      <c r="B10">
        <v>85.965999999999994</v>
      </c>
      <c r="C10" s="31">
        <f t="shared" ref="C10:C11" si="2">255-B10</f>
        <v>169.03399999999999</v>
      </c>
      <c r="D10" s="11">
        <f>C10-C9</f>
        <v>159.876</v>
      </c>
      <c r="E10" s="6"/>
      <c r="G10" s="26"/>
      <c r="H10" s="19"/>
      <c r="I10" s="19"/>
      <c r="J10" s="19"/>
      <c r="L10" s="23"/>
      <c r="M10" s="22"/>
      <c r="N10" s="22"/>
      <c r="P10" s="24"/>
      <c r="Q10" s="24"/>
      <c r="R10" s="24"/>
      <c r="S10" s="24"/>
      <c r="T10" s="24"/>
      <c r="U10" s="24"/>
      <c r="V10" s="24"/>
    </row>
    <row r="11" spans="1:22" ht="15.75" thickBot="1" x14ac:dyDescent="0.3">
      <c r="A11" s="12" t="s">
        <v>10</v>
      </c>
      <c r="B11">
        <v>172.489</v>
      </c>
      <c r="C11" s="31">
        <f t="shared" si="2"/>
        <v>82.510999999999996</v>
      </c>
      <c r="D11" s="11">
        <f>C11-C9</f>
        <v>73.353000000000009</v>
      </c>
      <c r="E11" s="6"/>
      <c r="L11" s="23"/>
      <c r="M11" s="22"/>
      <c r="N11" s="22"/>
      <c r="P11" s="24"/>
      <c r="Q11" s="24"/>
      <c r="R11" s="24"/>
      <c r="S11" s="24"/>
      <c r="T11" s="24"/>
      <c r="U11" s="24"/>
      <c r="V11" s="24"/>
    </row>
    <row r="12" spans="1:22" ht="15.75" thickBot="1" x14ac:dyDescent="0.3">
      <c r="A12" s="21"/>
      <c r="B12" s="13"/>
      <c r="C12" s="13"/>
      <c r="D12" s="14"/>
      <c r="E12" s="6"/>
      <c r="G12" s="18">
        <v>3</v>
      </c>
      <c r="H12" s="3" t="s">
        <v>12</v>
      </c>
      <c r="I12" s="3" t="s">
        <v>7</v>
      </c>
      <c r="J12" s="4" t="s">
        <v>4</v>
      </c>
      <c r="L12" s="22"/>
      <c r="M12" s="22"/>
      <c r="N12" s="22"/>
      <c r="P12" s="24"/>
      <c r="Q12" s="24"/>
      <c r="R12" s="24"/>
      <c r="S12" s="24"/>
      <c r="T12" s="24"/>
      <c r="U12" s="24"/>
      <c r="V12" s="24"/>
    </row>
    <row r="13" spans="1:22" x14ac:dyDescent="0.25">
      <c r="E13" s="6"/>
      <c r="G13" s="12" t="s">
        <v>9</v>
      </c>
      <c r="H13" s="6">
        <v>67.578000000000003</v>
      </c>
      <c r="I13">
        <f>D38</f>
        <v>124.31800000000001</v>
      </c>
      <c r="J13" s="9">
        <f>H13/I13</f>
        <v>0.54358982609115325</v>
      </c>
      <c r="L13" s="22"/>
      <c r="M13" s="22"/>
      <c r="N13" s="22"/>
      <c r="P13" s="24"/>
      <c r="Q13" s="24"/>
      <c r="R13" s="24"/>
      <c r="S13" s="24"/>
      <c r="T13" s="24"/>
      <c r="U13" s="24"/>
      <c r="V13" s="24"/>
    </row>
    <row r="14" spans="1:22" ht="15.75" thickBot="1" x14ac:dyDescent="0.3">
      <c r="E14" s="17"/>
      <c r="G14" s="30" t="s">
        <v>10</v>
      </c>
      <c r="H14" s="13">
        <v>121.36799999999999</v>
      </c>
      <c r="I14" s="13">
        <f>D39</f>
        <v>145.05300000000003</v>
      </c>
      <c r="J14" s="14">
        <f>H14/I14</f>
        <v>0.83671485594920458</v>
      </c>
      <c r="P14" s="24"/>
      <c r="Q14" s="24"/>
      <c r="R14" s="24"/>
      <c r="S14" s="24"/>
      <c r="T14" s="24"/>
      <c r="U14" s="24"/>
      <c r="V14" s="24"/>
    </row>
    <row r="15" spans="1:22" x14ac:dyDescent="0.25">
      <c r="A15" s="35" t="s">
        <v>12</v>
      </c>
      <c r="B15" s="36"/>
      <c r="C15" s="36"/>
      <c r="D15" s="37"/>
      <c r="E15" s="1"/>
      <c r="G15" s="26"/>
      <c r="H15" s="19"/>
      <c r="I15" s="19"/>
      <c r="J15" s="19"/>
      <c r="P15" s="24"/>
      <c r="Q15" s="24"/>
      <c r="R15" s="24"/>
      <c r="S15" s="24"/>
      <c r="T15" s="24"/>
      <c r="U15" s="24"/>
      <c r="V15" s="24"/>
    </row>
    <row r="16" spans="1:22" x14ac:dyDescent="0.25">
      <c r="A16" s="5">
        <v>1</v>
      </c>
      <c r="B16" s="31" t="s">
        <v>1</v>
      </c>
      <c r="C16" s="32" t="s">
        <v>2</v>
      </c>
      <c r="D16" s="7" t="s">
        <v>3</v>
      </c>
      <c r="E16" s="6"/>
    </row>
    <row r="17" spans="1:14" x14ac:dyDescent="0.25">
      <c r="A17" s="10" t="s">
        <v>5</v>
      </c>
      <c r="B17">
        <v>255</v>
      </c>
      <c r="C17" s="31">
        <f>255-B17</f>
        <v>0</v>
      </c>
      <c r="D17" s="11">
        <f>C17-C17</f>
        <v>0</v>
      </c>
      <c r="E17" s="6"/>
      <c r="F17" s="24"/>
      <c r="G17" s="24"/>
      <c r="I17" s="24"/>
      <c r="J17" s="24"/>
      <c r="K17" s="24"/>
      <c r="L17" s="24"/>
      <c r="M17" s="24"/>
      <c r="N17" s="24"/>
    </row>
    <row r="18" spans="1:14" x14ac:dyDescent="0.25">
      <c r="A18" s="12" t="s">
        <v>9</v>
      </c>
      <c r="B18" s="24">
        <v>174.334</v>
      </c>
      <c r="C18" s="31">
        <f t="shared" ref="C18:C19" si="3">255-B18</f>
        <v>80.665999999999997</v>
      </c>
      <c r="D18" s="11">
        <f>C18-C17</f>
        <v>80.665999999999997</v>
      </c>
      <c r="E18" s="6"/>
      <c r="F18" s="24"/>
      <c r="G18" s="24"/>
      <c r="H18" s="24"/>
      <c r="I18" s="24"/>
      <c r="J18" s="24"/>
      <c r="K18" s="24"/>
      <c r="L18" s="24"/>
      <c r="M18" s="24"/>
      <c r="N18" s="24"/>
    </row>
    <row r="19" spans="1:14" x14ac:dyDescent="0.25">
      <c r="A19" s="12" t="s">
        <v>10</v>
      </c>
      <c r="B19" s="24">
        <v>207.77199999999999</v>
      </c>
      <c r="C19" s="31">
        <f t="shared" si="3"/>
        <v>47.228000000000009</v>
      </c>
      <c r="D19" s="11">
        <f>C19-C17</f>
        <v>47.228000000000009</v>
      </c>
      <c r="E19" s="6"/>
      <c r="F19" s="25"/>
      <c r="G19" s="24"/>
      <c r="H19" s="24"/>
      <c r="I19" s="24"/>
      <c r="J19" s="25"/>
      <c r="K19" s="24"/>
      <c r="L19" s="24"/>
      <c r="M19" s="24"/>
      <c r="N19" s="24"/>
    </row>
    <row r="20" spans="1:14" x14ac:dyDescent="0.25">
      <c r="A20" s="20"/>
      <c r="B20" s="19"/>
      <c r="C20" s="31"/>
      <c r="D20" s="11"/>
      <c r="E20" s="6"/>
      <c r="F20" s="26"/>
      <c r="G20" s="26"/>
      <c r="H20" s="24"/>
      <c r="I20" s="24"/>
      <c r="J20" s="26"/>
      <c r="K20" s="26"/>
      <c r="L20" s="24"/>
      <c r="M20" s="24"/>
      <c r="N20" s="24"/>
    </row>
    <row r="21" spans="1:14" x14ac:dyDescent="0.25">
      <c r="A21" s="38" t="s">
        <v>7</v>
      </c>
      <c r="B21" s="39"/>
      <c r="C21" s="39"/>
      <c r="D21" s="40"/>
      <c r="E21" s="6"/>
      <c r="F21" s="26"/>
      <c r="G21" s="24"/>
      <c r="H21" s="24"/>
      <c r="I21" s="24"/>
      <c r="J21" s="26"/>
      <c r="K21" s="24"/>
      <c r="L21" s="24"/>
      <c r="M21" s="24"/>
      <c r="N21" s="24"/>
    </row>
    <row r="22" spans="1:14" x14ac:dyDescent="0.25">
      <c r="A22" s="10"/>
      <c r="B22" s="31" t="s">
        <v>1</v>
      </c>
      <c r="C22" s="32" t="s">
        <v>2</v>
      </c>
      <c r="D22" s="7" t="s">
        <v>3</v>
      </c>
      <c r="E22" s="6"/>
      <c r="F22" s="24"/>
      <c r="G22" s="24"/>
      <c r="H22" s="24"/>
      <c r="J22" s="26"/>
      <c r="K22" s="24"/>
      <c r="L22" s="24"/>
      <c r="M22" s="24"/>
      <c r="N22" s="24"/>
    </row>
    <row r="23" spans="1:14" x14ac:dyDescent="0.25">
      <c r="A23" s="10" t="s">
        <v>5</v>
      </c>
      <c r="B23">
        <v>245.84200000000001</v>
      </c>
      <c r="C23" s="31">
        <f>255-B23</f>
        <v>9.157999999999987</v>
      </c>
      <c r="D23" s="11">
        <f>C23-C23</f>
        <v>0</v>
      </c>
      <c r="E23" s="6"/>
      <c r="F23" s="24"/>
      <c r="G23" s="24"/>
      <c r="H23" s="24"/>
      <c r="J23" s="26"/>
      <c r="K23" s="24"/>
      <c r="L23" s="24"/>
      <c r="M23" s="24"/>
      <c r="N23" s="28"/>
    </row>
    <row r="24" spans="1:14" x14ac:dyDescent="0.25">
      <c r="A24" s="12" t="s">
        <v>11</v>
      </c>
      <c r="B24">
        <v>92.134</v>
      </c>
      <c r="C24" s="31">
        <f t="shared" ref="C24:C25" si="4">255-B24</f>
        <v>162.86599999999999</v>
      </c>
      <c r="D24" s="11">
        <f>C24-C23</f>
        <v>153.708</v>
      </c>
      <c r="E24" s="6"/>
      <c r="F24" s="24"/>
      <c r="G24" s="24"/>
      <c r="H24" s="24"/>
      <c r="J24" s="24"/>
      <c r="K24" s="24"/>
      <c r="L24" s="24"/>
      <c r="M24" s="24"/>
      <c r="N24" s="24"/>
    </row>
    <row r="25" spans="1:14" x14ac:dyDescent="0.25">
      <c r="A25" s="12" t="s">
        <v>10</v>
      </c>
      <c r="B25">
        <v>198.79</v>
      </c>
      <c r="C25" s="31">
        <f t="shared" si="4"/>
        <v>56.210000000000008</v>
      </c>
      <c r="D25" s="11">
        <f>C25-C23</f>
        <v>47.052000000000021</v>
      </c>
      <c r="E25" s="6"/>
      <c r="F25" s="24"/>
      <c r="G25" s="24"/>
      <c r="H25" s="24"/>
      <c r="J25" s="24"/>
      <c r="K25" s="24"/>
      <c r="L25" s="26"/>
      <c r="M25" s="24"/>
      <c r="N25" s="24"/>
    </row>
    <row r="26" spans="1:14" ht="15.75" thickBot="1" x14ac:dyDescent="0.3">
      <c r="A26" s="21"/>
      <c r="B26" s="13"/>
      <c r="C26" s="13"/>
      <c r="D26" s="14"/>
      <c r="E26" s="6"/>
      <c r="F26" s="24"/>
      <c r="G26" s="24"/>
      <c r="H26" s="24"/>
      <c r="J26" s="24"/>
      <c r="K26" s="24"/>
      <c r="L26" s="26"/>
      <c r="M26" s="24"/>
      <c r="N26" s="24"/>
    </row>
    <row r="27" spans="1:14" x14ac:dyDescent="0.25">
      <c r="E27" s="6"/>
      <c r="F27" s="24"/>
      <c r="G27" s="24"/>
      <c r="H27" s="24"/>
      <c r="J27" s="24"/>
      <c r="K27" s="24"/>
      <c r="L27" s="26"/>
      <c r="M27" s="24"/>
      <c r="N27" s="24"/>
    </row>
    <row r="28" spans="1:14" ht="15.75" thickBot="1" x14ac:dyDescent="0.3">
      <c r="A28" s="26"/>
      <c r="B28" s="26"/>
      <c r="C28" s="27"/>
      <c r="D28" s="27"/>
      <c r="E28" s="24"/>
      <c r="F28" s="24"/>
      <c r="G28" s="24"/>
      <c r="H28" s="24"/>
      <c r="I28" s="24"/>
      <c r="J28" s="24"/>
      <c r="K28" s="24"/>
      <c r="L28" s="26"/>
      <c r="M28" s="24"/>
      <c r="N28" s="24"/>
    </row>
    <row r="29" spans="1:14" x14ac:dyDescent="0.25">
      <c r="A29" s="35" t="s">
        <v>12</v>
      </c>
      <c r="B29" s="36"/>
      <c r="C29" s="36"/>
      <c r="D29" s="37"/>
      <c r="E29" s="1"/>
      <c r="F29" s="24"/>
      <c r="G29" s="24"/>
      <c r="H29" s="24"/>
      <c r="I29" s="24"/>
      <c r="J29" s="24"/>
      <c r="K29" s="24"/>
      <c r="L29" s="24"/>
      <c r="M29" s="24"/>
      <c r="N29" s="24"/>
    </row>
    <row r="30" spans="1:14" x14ac:dyDescent="0.25">
      <c r="A30" s="5">
        <v>1</v>
      </c>
      <c r="B30" s="31" t="s">
        <v>1</v>
      </c>
      <c r="C30" s="32" t="s">
        <v>2</v>
      </c>
      <c r="D30" s="7" t="s">
        <v>3</v>
      </c>
      <c r="E30" s="6"/>
      <c r="F30" s="24"/>
      <c r="G30" s="24"/>
      <c r="H30" s="24"/>
      <c r="I30" s="24"/>
      <c r="J30" s="24"/>
      <c r="K30" s="24"/>
      <c r="L30" s="24"/>
      <c r="M30" s="24"/>
      <c r="N30" s="24"/>
    </row>
    <row r="31" spans="1:14" x14ac:dyDescent="0.25">
      <c r="A31" s="10" t="s">
        <v>5</v>
      </c>
      <c r="B31" s="19">
        <v>255</v>
      </c>
      <c r="C31" s="31">
        <f>255-B31</f>
        <v>0</v>
      </c>
      <c r="D31" s="11">
        <f>C31-C31</f>
        <v>0</v>
      </c>
      <c r="E31" s="6"/>
      <c r="F31" s="24"/>
      <c r="G31" s="24"/>
      <c r="H31" s="24"/>
      <c r="I31" s="24"/>
      <c r="J31" s="24"/>
      <c r="K31" s="24"/>
      <c r="L31" s="24"/>
      <c r="M31" s="24"/>
      <c r="N31" s="24"/>
    </row>
    <row r="32" spans="1:14" x14ac:dyDescent="0.25">
      <c r="A32" s="12" t="s">
        <v>9</v>
      </c>
      <c r="B32" s="24">
        <v>187.422</v>
      </c>
      <c r="C32" s="31">
        <f t="shared" ref="C32:C33" si="5">255-B32</f>
        <v>67.578000000000003</v>
      </c>
      <c r="D32" s="11">
        <f>C32-C31</f>
        <v>67.578000000000003</v>
      </c>
      <c r="E32" s="6"/>
      <c r="F32" s="24"/>
      <c r="G32" s="24"/>
      <c r="H32" s="24"/>
      <c r="I32" s="24"/>
      <c r="J32" s="24"/>
      <c r="K32" s="24"/>
      <c r="L32" s="24"/>
      <c r="M32" s="24"/>
      <c r="N32" s="24"/>
    </row>
    <row r="33" spans="1:14" x14ac:dyDescent="0.25">
      <c r="A33" s="12" t="s">
        <v>10</v>
      </c>
      <c r="B33" s="24">
        <v>133.63200000000001</v>
      </c>
      <c r="C33" s="31">
        <f t="shared" si="5"/>
        <v>121.36799999999999</v>
      </c>
      <c r="D33" s="11">
        <f>C33-C31</f>
        <v>121.36799999999999</v>
      </c>
      <c r="E33" s="6"/>
      <c r="F33" s="24"/>
      <c r="G33" s="24"/>
      <c r="H33" s="24"/>
      <c r="I33" s="24"/>
      <c r="J33" s="24"/>
      <c r="K33" s="24"/>
      <c r="L33" s="24"/>
      <c r="M33" s="24"/>
      <c r="N33" s="24"/>
    </row>
    <row r="34" spans="1:14" x14ac:dyDescent="0.25">
      <c r="A34" s="20"/>
      <c r="B34" s="19"/>
      <c r="C34" s="31"/>
      <c r="D34" s="11"/>
      <c r="E34" s="6"/>
      <c r="F34" s="24"/>
      <c r="G34" s="24"/>
      <c r="H34" s="24"/>
      <c r="I34" s="24"/>
      <c r="J34" s="24"/>
      <c r="K34" s="24"/>
      <c r="L34" s="24"/>
      <c r="M34" s="24"/>
      <c r="N34" s="24"/>
    </row>
    <row r="35" spans="1:14" x14ac:dyDescent="0.25">
      <c r="A35" s="38" t="s">
        <v>7</v>
      </c>
      <c r="B35" s="39"/>
      <c r="C35" s="39"/>
      <c r="D35" s="40"/>
      <c r="E35" s="6"/>
      <c r="F35" s="24"/>
      <c r="G35" s="24"/>
      <c r="H35" s="24"/>
      <c r="I35" s="24"/>
      <c r="J35" s="24"/>
      <c r="K35" s="24"/>
      <c r="L35" s="24"/>
      <c r="M35" s="24"/>
      <c r="N35" s="24"/>
    </row>
    <row r="36" spans="1:14" x14ac:dyDescent="0.25">
      <c r="A36" s="10"/>
      <c r="B36" s="31" t="s">
        <v>1</v>
      </c>
      <c r="C36" s="32" t="s">
        <v>2</v>
      </c>
      <c r="D36" s="7" t="s">
        <v>3</v>
      </c>
      <c r="E36" s="6"/>
      <c r="F36" s="24"/>
      <c r="G36" s="24"/>
      <c r="H36" s="24"/>
      <c r="I36" s="24"/>
      <c r="J36" s="24"/>
      <c r="K36" s="24"/>
      <c r="L36" s="24"/>
      <c r="M36" s="24"/>
      <c r="N36" s="24"/>
    </row>
    <row r="37" spans="1:14" x14ac:dyDescent="0.25">
      <c r="A37" s="10" t="s">
        <v>5</v>
      </c>
      <c r="B37">
        <v>245.84200000000001</v>
      </c>
      <c r="C37" s="31">
        <f>255-B37</f>
        <v>9.157999999999987</v>
      </c>
      <c r="D37" s="11">
        <f>C37-C37</f>
        <v>0</v>
      </c>
      <c r="E37" s="6"/>
      <c r="F37" s="25"/>
      <c r="G37" s="24"/>
      <c r="H37" s="24"/>
      <c r="I37" s="24"/>
      <c r="J37" s="25"/>
      <c r="K37" s="24"/>
      <c r="L37" s="24"/>
      <c r="M37" s="24"/>
      <c r="N37" s="24"/>
    </row>
    <row r="38" spans="1:14" x14ac:dyDescent="0.25">
      <c r="A38" s="12" t="s">
        <v>11</v>
      </c>
      <c r="B38">
        <v>121.524</v>
      </c>
      <c r="C38" s="31">
        <f t="shared" ref="C38:C39" si="6">255-B38</f>
        <v>133.476</v>
      </c>
      <c r="D38" s="11">
        <f>C38-C37</f>
        <v>124.31800000000001</v>
      </c>
      <c r="E38" s="6"/>
      <c r="F38" s="26"/>
      <c r="G38" s="26"/>
      <c r="H38" s="24"/>
      <c r="I38" s="24"/>
      <c r="J38" s="26"/>
      <c r="K38" s="26"/>
      <c r="L38" s="24"/>
      <c r="M38" s="24"/>
      <c r="N38" s="24"/>
    </row>
    <row r="39" spans="1:14" x14ac:dyDescent="0.25">
      <c r="A39" s="12" t="s">
        <v>10</v>
      </c>
      <c r="B39" s="24">
        <v>100.789</v>
      </c>
      <c r="C39" s="31">
        <f t="shared" si="6"/>
        <v>154.21100000000001</v>
      </c>
      <c r="D39" s="11">
        <f>C39-C37</f>
        <v>145.05300000000003</v>
      </c>
      <c r="E39" s="6"/>
      <c r="F39" s="26"/>
      <c r="G39" s="24"/>
      <c r="H39" s="24"/>
      <c r="I39" s="24"/>
      <c r="J39" s="26"/>
      <c r="K39" s="24"/>
      <c r="L39" s="24"/>
      <c r="M39" s="24"/>
      <c r="N39" s="24"/>
    </row>
    <row r="40" spans="1:14" ht="15.75" thickBot="1" x14ac:dyDescent="0.3">
      <c r="A40" s="21"/>
      <c r="B40" s="13"/>
      <c r="C40" s="13"/>
      <c r="D40" s="14"/>
      <c r="E40" s="6"/>
      <c r="F40" s="24"/>
      <c r="G40" s="24"/>
      <c r="H40" s="24"/>
      <c r="I40" s="24"/>
      <c r="J40" s="26"/>
      <c r="K40" s="24"/>
      <c r="L40" s="24"/>
      <c r="M40" s="24"/>
      <c r="N40" s="24"/>
    </row>
    <row r="41" spans="1:14" x14ac:dyDescent="0.25">
      <c r="E41" s="6"/>
      <c r="F41" s="24"/>
      <c r="G41" s="24"/>
      <c r="H41" s="24"/>
      <c r="I41" s="24"/>
      <c r="J41" s="26"/>
      <c r="K41" s="24"/>
      <c r="L41" s="24"/>
      <c r="M41" s="24"/>
      <c r="N41" s="28"/>
    </row>
    <row r="42" spans="1:14" x14ac:dyDescent="0.25">
      <c r="A42" s="26"/>
      <c r="B42" s="24"/>
      <c r="C42" s="26"/>
      <c r="D42" s="26"/>
      <c r="E42" s="24"/>
      <c r="F42" s="24"/>
      <c r="G42" s="24"/>
      <c r="H42" s="24"/>
      <c r="I42" s="24"/>
      <c r="J42" s="24"/>
      <c r="K42" s="24"/>
      <c r="L42" s="24"/>
      <c r="M42" s="24"/>
      <c r="N42" s="24"/>
    </row>
    <row r="43" spans="1:14" x14ac:dyDescent="0.25">
      <c r="A43" s="26"/>
      <c r="B43" s="24"/>
      <c r="C43" s="26"/>
      <c r="D43" s="26"/>
      <c r="E43" s="24"/>
      <c r="F43" s="24"/>
      <c r="G43" s="24"/>
      <c r="H43" s="24"/>
      <c r="I43" s="24"/>
      <c r="J43" s="24"/>
      <c r="K43" s="24"/>
      <c r="L43" s="26"/>
      <c r="M43" s="24"/>
      <c r="N43" s="24"/>
    </row>
    <row r="44" spans="1:14" x14ac:dyDescent="0.25">
      <c r="A44" s="26"/>
      <c r="B44" s="26"/>
      <c r="C44" s="26"/>
      <c r="D44" s="26"/>
      <c r="E44" s="24"/>
      <c r="F44" s="24"/>
      <c r="G44" s="24"/>
      <c r="H44" s="24"/>
      <c r="I44" s="24"/>
      <c r="J44" s="24"/>
      <c r="K44" s="24"/>
      <c r="L44" s="26"/>
      <c r="M44" s="24"/>
      <c r="N44" s="24"/>
    </row>
    <row r="45" spans="1:14" x14ac:dyDescent="0.25">
      <c r="A45" s="33"/>
      <c r="B45" s="34"/>
      <c r="C45" s="34"/>
      <c r="D45" s="34"/>
      <c r="E45" s="24"/>
      <c r="F45" s="24"/>
      <c r="G45" s="24"/>
      <c r="H45" s="24"/>
      <c r="I45" s="24"/>
      <c r="J45" s="24"/>
      <c r="K45" s="24"/>
      <c r="L45" s="26"/>
      <c r="M45" s="24"/>
      <c r="N45" s="24"/>
    </row>
    <row r="46" spans="1:14" x14ac:dyDescent="0.25">
      <c r="A46" s="26"/>
      <c r="B46" s="26"/>
      <c r="C46" s="27"/>
      <c r="D46" s="27"/>
      <c r="E46" s="24"/>
      <c r="F46" s="24"/>
      <c r="G46" s="24"/>
      <c r="H46" s="24"/>
      <c r="I46" s="24"/>
      <c r="J46" s="24"/>
      <c r="K46" s="24"/>
      <c r="L46" s="26"/>
      <c r="M46" s="24"/>
      <c r="N46" s="24"/>
    </row>
    <row r="47" spans="1:14" x14ac:dyDescent="0.25">
      <c r="A47" s="26"/>
      <c r="B47" s="24"/>
      <c r="C47" s="26"/>
      <c r="D47" s="26"/>
      <c r="E47" s="24"/>
      <c r="F47" s="24"/>
      <c r="G47" s="24"/>
      <c r="H47" s="24"/>
      <c r="I47" s="24"/>
      <c r="J47" s="24"/>
      <c r="K47" s="24"/>
      <c r="L47" s="24"/>
      <c r="M47" s="24"/>
      <c r="N47" s="24"/>
    </row>
    <row r="48" spans="1:14" x14ac:dyDescent="0.25">
      <c r="A48" s="26"/>
      <c r="B48" s="24"/>
      <c r="C48" s="26"/>
      <c r="D48" s="26"/>
      <c r="E48" s="24"/>
      <c r="F48" s="24"/>
      <c r="G48" s="24"/>
      <c r="H48" s="24"/>
      <c r="I48" s="24"/>
      <c r="J48" s="24"/>
      <c r="K48" s="24"/>
      <c r="L48" s="24"/>
      <c r="M48" s="24"/>
      <c r="N48" s="24"/>
    </row>
    <row r="49" spans="1:14" x14ac:dyDescent="0.25">
      <c r="A49" s="26"/>
      <c r="B49" s="24"/>
      <c r="C49" s="26"/>
      <c r="D49" s="26"/>
      <c r="E49" s="24"/>
      <c r="F49" s="24"/>
      <c r="G49" s="24"/>
      <c r="H49" s="24"/>
      <c r="I49" s="24"/>
      <c r="J49" s="24"/>
      <c r="K49" s="24"/>
      <c r="L49" s="24"/>
      <c r="M49" s="24"/>
      <c r="N49" s="24"/>
    </row>
    <row r="50" spans="1:14" x14ac:dyDescent="0.25">
      <c r="A50" s="26"/>
      <c r="B50" s="24"/>
      <c r="C50" s="26"/>
      <c r="D50" s="26"/>
      <c r="E50" s="28"/>
      <c r="F50" s="24"/>
      <c r="G50" s="24"/>
      <c r="H50" s="24"/>
      <c r="I50" s="24"/>
      <c r="J50" s="24"/>
      <c r="K50" s="24"/>
      <c r="L50" s="24"/>
      <c r="M50" s="24"/>
      <c r="N50" s="24"/>
    </row>
    <row r="51" spans="1:14" x14ac:dyDescent="0.25">
      <c r="A51" s="26"/>
      <c r="B51" s="24"/>
      <c r="C51" s="26"/>
      <c r="D51" s="24"/>
      <c r="E51" s="28"/>
      <c r="F51" s="24"/>
      <c r="G51" s="24"/>
      <c r="H51" s="24"/>
      <c r="I51" s="24"/>
      <c r="J51" s="24"/>
      <c r="K51" s="24"/>
      <c r="L51" s="24"/>
      <c r="M51" s="24"/>
      <c r="N51" s="24"/>
    </row>
    <row r="52" spans="1:14" x14ac:dyDescent="0.25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</row>
    <row r="53" spans="1:14" x14ac:dyDescent="0.25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</row>
    <row r="54" spans="1:14" x14ac:dyDescent="0.25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</row>
    <row r="55" spans="1:14" x14ac:dyDescent="0.25">
      <c r="A55" s="33"/>
      <c r="B55" s="34"/>
      <c r="C55" s="34"/>
      <c r="D55" s="34"/>
      <c r="E55" s="24"/>
      <c r="F55" s="24"/>
      <c r="G55" s="24"/>
      <c r="H55" s="24"/>
      <c r="I55" s="24"/>
      <c r="J55" s="24"/>
      <c r="K55" s="24"/>
      <c r="L55" s="24"/>
      <c r="M55" s="24"/>
      <c r="N55" s="24"/>
    </row>
    <row r="56" spans="1:14" x14ac:dyDescent="0.25">
      <c r="A56" s="29"/>
      <c r="B56" s="26"/>
      <c r="C56" s="27"/>
      <c r="D56" s="27"/>
      <c r="E56" s="24"/>
      <c r="F56" s="24"/>
      <c r="G56" s="24"/>
      <c r="H56" s="24"/>
      <c r="I56" s="24"/>
      <c r="J56" s="24"/>
      <c r="K56" s="24"/>
      <c r="L56" s="24"/>
      <c r="M56" s="24"/>
      <c r="N56" s="24"/>
    </row>
    <row r="57" spans="1:14" x14ac:dyDescent="0.25">
      <c r="A57" s="26"/>
      <c r="B57" s="24"/>
      <c r="C57" s="26"/>
      <c r="D57" s="26"/>
      <c r="E57" s="24"/>
      <c r="F57" s="24"/>
      <c r="G57" s="24"/>
      <c r="H57" s="24"/>
      <c r="I57" s="24"/>
      <c r="J57" s="24"/>
      <c r="K57" s="24"/>
      <c r="L57" s="24"/>
      <c r="M57" s="24"/>
      <c r="N57" s="24"/>
    </row>
    <row r="58" spans="1:14" x14ac:dyDescent="0.25">
      <c r="A58" s="26"/>
      <c r="B58" s="24"/>
      <c r="C58" s="26"/>
      <c r="D58" s="26"/>
      <c r="E58" s="24"/>
      <c r="F58" s="24"/>
      <c r="G58" s="24"/>
      <c r="H58" s="24"/>
      <c r="I58" s="24"/>
      <c r="J58" s="24"/>
      <c r="K58" s="24"/>
      <c r="L58" s="24"/>
      <c r="M58" s="24"/>
      <c r="N58" s="24"/>
    </row>
    <row r="59" spans="1:14" x14ac:dyDescent="0.25">
      <c r="A59" s="26"/>
      <c r="B59" s="24"/>
      <c r="C59" s="26"/>
      <c r="D59" s="26"/>
      <c r="E59" s="24"/>
      <c r="F59" s="24"/>
      <c r="G59" s="24"/>
      <c r="H59" s="24"/>
      <c r="I59" s="24"/>
      <c r="J59" s="24"/>
      <c r="K59" s="24"/>
      <c r="L59" s="24"/>
      <c r="M59" s="24"/>
      <c r="N59" s="24"/>
    </row>
    <row r="60" spans="1:14" x14ac:dyDescent="0.25">
      <c r="A60" s="26"/>
      <c r="B60" s="24"/>
      <c r="C60" s="26"/>
      <c r="D60" s="26"/>
      <c r="E60" s="24"/>
      <c r="F60" s="24"/>
      <c r="G60" s="24"/>
      <c r="H60" s="24"/>
      <c r="I60" s="24"/>
      <c r="J60" s="24"/>
      <c r="K60" s="24"/>
      <c r="L60" s="24"/>
      <c r="M60" s="24"/>
      <c r="N60" s="24"/>
    </row>
    <row r="61" spans="1:14" x14ac:dyDescent="0.25">
      <c r="A61" s="26"/>
      <c r="B61" s="24"/>
      <c r="C61" s="26"/>
      <c r="D61" s="26"/>
      <c r="E61" s="24"/>
      <c r="F61" s="24"/>
      <c r="G61" s="24"/>
      <c r="H61" s="24"/>
      <c r="I61" s="24"/>
      <c r="J61" s="24"/>
      <c r="K61" s="24"/>
      <c r="L61" s="24"/>
      <c r="M61" s="24"/>
      <c r="N61" s="24"/>
    </row>
    <row r="62" spans="1:14" x14ac:dyDescent="0.25">
      <c r="A62" s="26"/>
      <c r="B62" s="26"/>
      <c r="C62" s="26"/>
      <c r="D62" s="26"/>
      <c r="E62" s="24"/>
      <c r="F62" s="24"/>
      <c r="G62" s="24"/>
      <c r="H62" s="24"/>
      <c r="I62" s="24"/>
      <c r="J62" s="24"/>
      <c r="K62" s="24"/>
      <c r="L62" s="24"/>
      <c r="M62" s="24"/>
      <c r="N62" s="24"/>
    </row>
    <row r="63" spans="1:14" x14ac:dyDescent="0.25">
      <c r="A63" s="33"/>
      <c r="B63" s="34"/>
      <c r="C63" s="34"/>
      <c r="D63" s="34"/>
      <c r="E63" s="24"/>
      <c r="F63" s="24"/>
      <c r="G63" s="24"/>
      <c r="H63" s="24"/>
      <c r="I63" s="24"/>
      <c r="J63" s="25"/>
      <c r="K63" s="24"/>
      <c r="L63" s="24"/>
      <c r="M63" s="24"/>
      <c r="N63" s="24"/>
    </row>
    <row r="64" spans="1:14" x14ac:dyDescent="0.25">
      <c r="A64" s="26"/>
      <c r="B64" s="26"/>
      <c r="C64" s="27"/>
      <c r="D64" s="27"/>
      <c r="E64" s="24"/>
      <c r="F64" s="24"/>
      <c r="G64" s="24"/>
      <c r="H64" s="24"/>
      <c r="I64" s="24"/>
      <c r="J64" s="26"/>
      <c r="K64" s="26"/>
      <c r="L64" s="24"/>
      <c r="M64" s="24"/>
      <c r="N64" s="24"/>
    </row>
    <row r="65" spans="1:14" x14ac:dyDescent="0.25">
      <c r="A65" s="26"/>
      <c r="B65" s="24"/>
      <c r="C65" s="26"/>
      <c r="D65" s="26"/>
      <c r="E65" s="24"/>
      <c r="F65" s="24"/>
      <c r="G65" s="24"/>
      <c r="H65" s="24"/>
      <c r="I65" s="24"/>
      <c r="J65" s="26"/>
      <c r="K65" s="24"/>
      <c r="L65" s="24"/>
      <c r="M65" s="24"/>
      <c r="N65" s="24"/>
    </row>
    <row r="66" spans="1:14" x14ac:dyDescent="0.25">
      <c r="A66" s="26"/>
      <c r="B66" s="24"/>
      <c r="C66" s="26"/>
      <c r="D66" s="26"/>
      <c r="E66" s="24"/>
      <c r="F66" s="24"/>
      <c r="G66" s="24"/>
      <c r="H66" s="24"/>
      <c r="I66" s="24"/>
      <c r="J66" s="26"/>
      <c r="K66" s="24"/>
      <c r="L66" s="24"/>
      <c r="M66" s="24"/>
      <c r="N66" s="24"/>
    </row>
    <row r="67" spans="1:14" x14ac:dyDescent="0.25">
      <c r="A67" s="26"/>
      <c r="B67" s="24"/>
      <c r="C67" s="26"/>
      <c r="D67" s="26"/>
      <c r="E67" s="24"/>
      <c r="F67" s="24"/>
      <c r="G67" s="24"/>
      <c r="H67" s="24"/>
      <c r="I67" s="24"/>
      <c r="J67" s="26"/>
      <c r="K67" s="24"/>
      <c r="L67" s="24"/>
      <c r="M67" s="24"/>
      <c r="N67" s="24"/>
    </row>
    <row r="68" spans="1:14" x14ac:dyDescent="0.25">
      <c r="A68" s="26"/>
      <c r="B68" s="24"/>
      <c r="C68" s="26"/>
      <c r="D68" s="26"/>
      <c r="E68" s="28"/>
      <c r="F68" s="24"/>
      <c r="G68" s="24"/>
      <c r="H68" s="24"/>
      <c r="I68" s="24"/>
      <c r="J68" s="24"/>
      <c r="K68" s="24"/>
      <c r="L68" s="24"/>
      <c r="M68" s="24"/>
      <c r="N68" s="24"/>
    </row>
    <row r="69" spans="1:14" x14ac:dyDescent="0.25">
      <c r="A69" s="26"/>
      <c r="B69" s="24"/>
      <c r="C69" s="26"/>
      <c r="D69" s="24"/>
      <c r="E69" s="28"/>
      <c r="F69" s="24"/>
      <c r="G69" s="24"/>
      <c r="H69" s="24"/>
      <c r="I69" s="24"/>
      <c r="J69" s="24"/>
      <c r="K69" s="24"/>
      <c r="L69" s="26"/>
      <c r="M69" s="24"/>
      <c r="N69" s="24"/>
    </row>
    <row r="70" spans="1:14" x14ac:dyDescent="0.25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6"/>
      <c r="M70" s="24"/>
      <c r="N70" s="24"/>
    </row>
    <row r="71" spans="1:14" x14ac:dyDescent="0.25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6"/>
      <c r="M71" s="24"/>
      <c r="N71" s="24"/>
    </row>
    <row r="72" spans="1:14" x14ac:dyDescent="0.25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6"/>
      <c r="M72" s="24"/>
      <c r="N72" s="24"/>
    </row>
    <row r="73" spans="1:14" x14ac:dyDescent="0.25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</row>
    <row r="74" spans="1:14" x14ac:dyDescent="0.25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</row>
    <row r="75" spans="1:14" x14ac:dyDescent="0.25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</row>
    <row r="76" spans="1:14" x14ac:dyDescent="0.25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</row>
    <row r="77" spans="1:14" x14ac:dyDescent="0.25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</row>
    <row r="78" spans="1:14" x14ac:dyDescent="0.25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</row>
  </sheetData>
  <mergeCells count="9">
    <mergeCell ref="A35:D35"/>
    <mergeCell ref="A55:D55"/>
    <mergeCell ref="A63:D63"/>
    <mergeCell ref="A45:D45"/>
    <mergeCell ref="A1:D1"/>
    <mergeCell ref="A7:D7"/>
    <mergeCell ref="A15:D15"/>
    <mergeCell ref="A21:D21"/>
    <mergeCell ref="A29:D29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6E7B3-53EF-4DEC-B46F-0C703DE2BD4D}">
  <dimension ref="A1:V78"/>
  <sheetViews>
    <sheetView zoomScale="90" zoomScaleNormal="90" workbookViewId="0">
      <selection activeCell="B37" sqref="B37:B39"/>
    </sheetView>
  </sheetViews>
  <sheetFormatPr defaultRowHeight="15" x14ac:dyDescent="0.25"/>
  <cols>
    <col min="1" max="1" width="14.42578125" customWidth="1"/>
    <col min="2" max="2" width="17.28515625" customWidth="1"/>
    <col min="3" max="3" width="18.5703125" customWidth="1"/>
    <col min="4" max="4" width="21.5703125" bestFit="1" customWidth="1"/>
    <col min="5" max="5" width="14.5703125" customWidth="1"/>
    <col min="6" max="6" width="14.42578125" customWidth="1"/>
    <col min="7" max="7" width="16.7109375" customWidth="1"/>
    <col min="8" max="8" width="19.5703125" bestFit="1" customWidth="1"/>
    <col min="9" max="9" width="13" customWidth="1"/>
    <col min="10" max="10" width="12.5703125" bestFit="1" customWidth="1"/>
    <col min="11" max="11" width="11.5703125" customWidth="1"/>
    <col min="12" max="12" width="13.140625" bestFit="1" customWidth="1"/>
    <col min="13" max="13" width="12.85546875" customWidth="1"/>
    <col min="14" max="14" width="12.140625" customWidth="1"/>
    <col min="17" max="17" width="13.28515625" customWidth="1"/>
    <col min="18" max="18" width="14.42578125" customWidth="1"/>
    <col min="19" max="19" width="13.85546875" customWidth="1"/>
    <col min="20" max="20" width="15" bestFit="1" customWidth="1"/>
    <col min="21" max="21" width="15.85546875" bestFit="1" customWidth="1"/>
  </cols>
  <sheetData>
    <row r="1" spans="1:22" ht="15.75" thickBot="1" x14ac:dyDescent="0.3">
      <c r="A1" s="35" t="s">
        <v>13</v>
      </c>
      <c r="B1" s="36"/>
      <c r="C1" s="36"/>
      <c r="D1" s="37"/>
      <c r="E1" s="1"/>
      <c r="L1" s="24"/>
      <c r="M1" s="24"/>
      <c r="N1" s="24"/>
      <c r="P1" s="24"/>
      <c r="Q1" s="24"/>
      <c r="R1" s="24"/>
      <c r="S1" s="24"/>
      <c r="T1" s="24"/>
      <c r="U1" s="19"/>
      <c r="V1" s="19"/>
    </row>
    <row r="2" spans="1:22" x14ac:dyDescent="0.25">
      <c r="A2" s="5">
        <v>1</v>
      </c>
      <c r="B2" s="31" t="s">
        <v>1</v>
      </c>
      <c r="C2" s="32" t="s">
        <v>2</v>
      </c>
      <c r="D2" s="7" t="s">
        <v>3</v>
      </c>
      <c r="E2" s="6"/>
      <c r="G2" s="18">
        <v>1</v>
      </c>
      <c r="H2" s="3" t="s">
        <v>13</v>
      </c>
      <c r="I2" s="3" t="s">
        <v>7</v>
      </c>
      <c r="J2" s="4" t="s">
        <v>4</v>
      </c>
      <c r="L2" s="24"/>
      <c r="M2" s="24"/>
      <c r="N2" s="24"/>
      <c r="P2" s="24"/>
      <c r="Q2" s="24"/>
      <c r="R2" s="24"/>
      <c r="S2" s="24"/>
      <c r="T2" s="24"/>
      <c r="U2" s="19"/>
      <c r="V2" s="19"/>
    </row>
    <row r="3" spans="1:22" x14ac:dyDescent="0.25">
      <c r="A3" s="10" t="s">
        <v>5</v>
      </c>
      <c r="B3">
        <v>251.952</v>
      </c>
      <c r="C3" s="31">
        <f>255-B3</f>
        <v>3.0480000000000018</v>
      </c>
      <c r="D3" s="11">
        <f>C3-C3</f>
        <v>0</v>
      </c>
      <c r="E3" s="6"/>
      <c r="G3" s="12" t="s">
        <v>9</v>
      </c>
      <c r="H3" s="6">
        <f>D4</f>
        <v>3.2719999999999914</v>
      </c>
      <c r="I3">
        <f>D10</f>
        <v>117.59199999999998</v>
      </c>
      <c r="J3" s="9">
        <f>H3/I3</f>
        <v>2.7825022110347573E-2</v>
      </c>
      <c r="L3" s="24"/>
      <c r="M3" s="24"/>
      <c r="N3" s="24"/>
      <c r="P3" s="24"/>
      <c r="Q3" s="24"/>
      <c r="R3" s="24"/>
      <c r="S3" s="24"/>
      <c r="T3" s="24"/>
      <c r="U3" s="19"/>
      <c r="V3" s="19"/>
    </row>
    <row r="4" spans="1:22" ht="15.75" thickBot="1" x14ac:dyDescent="0.3">
      <c r="A4" s="12" t="s">
        <v>9</v>
      </c>
      <c r="B4">
        <v>248.68</v>
      </c>
      <c r="C4" s="31">
        <f t="shared" ref="C4:C5" si="0">255-B4</f>
        <v>6.3199999999999932</v>
      </c>
      <c r="D4" s="11">
        <f>C4-C3</f>
        <v>3.2719999999999914</v>
      </c>
      <c r="E4" s="6"/>
      <c r="G4" s="30" t="s">
        <v>10</v>
      </c>
      <c r="H4" s="13">
        <f>D5</f>
        <v>15.716999999999985</v>
      </c>
      <c r="I4" s="13">
        <f>D11</f>
        <v>32.546999999999997</v>
      </c>
      <c r="J4" s="14">
        <f>H4/I4</f>
        <v>0.48290164992165135</v>
      </c>
      <c r="L4" s="24"/>
      <c r="M4" s="24"/>
      <c r="N4" s="24"/>
      <c r="P4" s="24"/>
      <c r="Q4" s="24"/>
      <c r="R4" s="24"/>
      <c r="S4" s="24"/>
      <c r="T4" s="24"/>
      <c r="U4" s="19"/>
      <c r="V4" s="19"/>
    </row>
    <row r="5" spans="1:22" x14ac:dyDescent="0.25">
      <c r="A5" s="12" t="s">
        <v>10</v>
      </c>
      <c r="B5">
        <v>236.23500000000001</v>
      </c>
      <c r="C5" s="31">
        <f t="shared" si="0"/>
        <v>18.764999999999986</v>
      </c>
      <c r="D5" s="11">
        <f>C5-C3</f>
        <v>15.716999999999985</v>
      </c>
      <c r="E5" s="6"/>
      <c r="G5" s="26"/>
      <c r="H5" s="19"/>
      <c r="I5" s="19"/>
      <c r="J5" s="19"/>
      <c r="L5" s="24"/>
      <c r="M5" s="24"/>
      <c r="N5" s="24"/>
      <c r="P5" s="24"/>
      <c r="Q5" s="24"/>
      <c r="R5" s="24"/>
      <c r="S5" s="24"/>
      <c r="T5" s="24"/>
      <c r="U5" s="19"/>
      <c r="V5" s="19"/>
    </row>
    <row r="6" spans="1:22" ht="15.75" thickBot="1" x14ac:dyDescent="0.3">
      <c r="A6" s="20"/>
      <c r="B6" s="19"/>
      <c r="C6" s="31"/>
      <c r="D6" s="11"/>
      <c r="E6" s="6"/>
      <c r="L6" s="19"/>
      <c r="M6" s="19"/>
      <c r="N6" s="15"/>
      <c r="P6" s="24"/>
      <c r="Q6" s="24"/>
      <c r="R6" s="24"/>
      <c r="S6" s="24"/>
      <c r="T6" s="24"/>
      <c r="U6" s="19"/>
      <c r="V6" s="19"/>
    </row>
    <row r="7" spans="1:22" x14ac:dyDescent="0.25">
      <c r="A7" s="38" t="s">
        <v>7</v>
      </c>
      <c r="B7" s="39"/>
      <c r="C7" s="39"/>
      <c r="D7" s="40"/>
      <c r="E7" s="6"/>
      <c r="G7" s="18">
        <v>2</v>
      </c>
      <c r="H7" s="3" t="s">
        <v>13</v>
      </c>
      <c r="I7" s="3" t="s">
        <v>7</v>
      </c>
      <c r="J7" s="4" t="s">
        <v>4</v>
      </c>
      <c r="L7" s="22"/>
      <c r="M7" s="22"/>
      <c r="N7" s="22"/>
      <c r="P7" s="24"/>
      <c r="Q7" s="24"/>
      <c r="R7" s="24"/>
      <c r="S7" s="24"/>
      <c r="T7" s="24"/>
      <c r="U7" s="19"/>
      <c r="V7" s="19"/>
    </row>
    <row r="8" spans="1:22" x14ac:dyDescent="0.25">
      <c r="A8" s="10"/>
      <c r="B8" s="31" t="s">
        <v>1</v>
      </c>
      <c r="C8" s="32" t="s">
        <v>2</v>
      </c>
      <c r="D8" s="7" t="s">
        <v>3</v>
      </c>
      <c r="E8" s="6"/>
      <c r="G8" s="12" t="s">
        <v>9</v>
      </c>
      <c r="H8" s="6">
        <f>D18</f>
        <v>2.5260000000000105</v>
      </c>
      <c r="I8">
        <f>D24</f>
        <v>92.507000000000005</v>
      </c>
      <c r="J8" s="9">
        <f>H8/I8</f>
        <v>2.7306041704952169E-2</v>
      </c>
      <c r="L8" s="23"/>
      <c r="M8" s="22"/>
      <c r="N8" s="22"/>
      <c r="P8" s="24"/>
      <c r="Q8" s="24"/>
      <c r="R8" s="24"/>
      <c r="S8" s="24"/>
      <c r="T8" s="24"/>
      <c r="U8" s="24"/>
      <c r="V8" s="24"/>
    </row>
    <row r="9" spans="1:22" ht="15.75" thickBot="1" x14ac:dyDescent="0.3">
      <c r="A9" s="10" t="s">
        <v>5</v>
      </c>
      <c r="B9" s="24">
        <v>224.93299999999999</v>
      </c>
      <c r="C9" s="31">
        <f>255-B9</f>
        <v>30.067000000000007</v>
      </c>
      <c r="D9" s="11">
        <f>C9-C9</f>
        <v>0</v>
      </c>
      <c r="E9" s="6"/>
      <c r="G9" s="30" t="s">
        <v>10</v>
      </c>
      <c r="H9" s="13">
        <f>D19</f>
        <v>86.38</v>
      </c>
      <c r="I9" s="13">
        <f>D25</f>
        <v>110.70499999999998</v>
      </c>
      <c r="J9" s="14">
        <f>H9/I9</f>
        <v>0.78027189377173578</v>
      </c>
      <c r="L9" s="23"/>
      <c r="M9" s="22"/>
      <c r="N9" s="22"/>
      <c r="P9" s="24"/>
      <c r="Q9" s="24"/>
      <c r="R9" s="24"/>
      <c r="S9" s="24"/>
      <c r="T9" s="24"/>
      <c r="U9" s="24"/>
      <c r="V9" s="24"/>
    </row>
    <row r="10" spans="1:22" x14ac:dyDescent="0.25">
      <c r="A10" s="12" t="s">
        <v>11</v>
      </c>
      <c r="B10">
        <v>107.34099999999999</v>
      </c>
      <c r="C10" s="31">
        <f t="shared" ref="C10:C11" si="1">255-B10</f>
        <v>147.65899999999999</v>
      </c>
      <c r="D10" s="11">
        <f>C10-C9</f>
        <v>117.59199999999998</v>
      </c>
      <c r="E10" s="6"/>
      <c r="G10" s="26"/>
      <c r="H10" s="19"/>
      <c r="I10" s="19"/>
      <c r="J10" s="19"/>
      <c r="L10" s="23"/>
      <c r="M10" s="22"/>
      <c r="N10" s="22"/>
      <c r="P10" s="24"/>
      <c r="Q10" s="24"/>
      <c r="R10" s="24"/>
      <c r="S10" s="24"/>
      <c r="T10" s="24"/>
      <c r="U10" s="24"/>
      <c r="V10" s="24"/>
    </row>
    <row r="11" spans="1:22" ht="15.75" thickBot="1" x14ac:dyDescent="0.3">
      <c r="A11" s="12" t="s">
        <v>10</v>
      </c>
      <c r="B11">
        <v>192.386</v>
      </c>
      <c r="C11" s="31">
        <f t="shared" si="1"/>
        <v>62.614000000000004</v>
      </c>
      <c r="D11" s="11">
        <f>C11-C9</f>
        <v>32.546999999999997</v>
      </c>
      <c r="E11" s="6"/>
      <c r="L11" s="23"/>
      <c r="M11" s="22"/>
      <c r="N11" s="22"/>
      <c r="P11" s="24"/>
      <c r="Q11" s="24"/>
      <c r="R11" s="24"/>
      <c r="S11" s="24"/>
      <c r="T11" s="24"/>
      <c r="U11" s="24"/>
      <c r="V11" s="24"/>
    </row>
    <row r="12" spans="1:22" ht="15.75" thickBot="1" x14ac:dyDescent="0.3">
      <c r="A12" s="21"/>
      <c r="B12" s="13"/>
      <c r="C12" s="13"/>
      <c r="D12" s="14"/>
      <c r="E12" s="6"/>
      <c r="G12" s="18">
        <v>3</v>
      </c>
      <c r="H12" s="3" t="s">
        <v>13</v>
      </c>
      <c r="I12" s="3" t="s">
        <v>7</v>
      </c>
      <c r="J12" s="4" t="s">
        <v>4</v>
      </c>
      <c r="L12" s="22"/>
      <c r="M12" s="22"/>
      <c r="N12" s="22"/>
      <c r="P12" s="24"/>
      <c r="Q12" s="24"/>
      <c r="R12" s="24"/>
      <c r="S12" s="24"/>
      <c r="T12" s="24"/>
      <c r="U12" s="24"/>
      <c r="V12" s="24"/>
    </row>
    <row r="13" spans="1:22" x14ac:dyDescent="0.25">
      <c r="E13" s="6"/>
      <c r="G13" s="12" t="s">
        <v>9</v>
      </c>
      <c r="H13" s="6">
        <f>D32</f>
        <v>13.199999999999989</v>
      </c>
      <c r="I13">
        <f>D38</f>
        <v>116.94499999999999</v>
      </c>
      <c r="J13" s="9">
        <f>H13/I13</f>
        <v>0.11287357304715882</v>
      </c>
      <c r="L13" s="22"/>
      <c r="M13" s="22"/>
      <c r="N13" s="22"/>
      <c r="P13" s="24"/>
      <c r="Q13" s="24"/>
      <c r="R13" s="24"/>
      <c r="S13" s="24"/>
      <c r="T13" s="24"/>
      <c r="U13" s="24"/>
      <c r="V13" s="24"/>
    </row>
    <row r="14" spans="1:22" ht="15.75" thickBot="1" x14ac:dyDescent="0.3">
      <c r="E14" s="17"/>
      <c r="G14" s="30" t="s">
        <v>10</v>
      </c>
      <c r="H14" s="13">
        <f>D33</f>
        <v>152.62700000000001</v>
      </c>
      <c r="I14" s="13">
        <f>D39</f>
        <v>119.71100000000001</v>
      </c>
      <c r="J14" s="14">
        <f>H14/I14</f>
        <v>1.2749622006331915</v>
      </c>
      <c r="P14" s="24"/>
      <c r="Q14" s="24"/>
      <c r="R14" s="24"/>
      <c r="S14" s="24"/>
      <c r="T14" s="24"/>
      <c r="U14" s="24"/>
      <c r="V14" s="24"/>
    </row>
    <row r="15" spans="1:22" x14ac:dyDescent="0.25">
      <c r="A15" s="35" t="s">
        <v>13</v>
      </c>
      <c r="B15" s="36"/>
      <c r="C15" s="36"/>
      <c r="D15" s="37"/>
      <c r="E15" s="1"/>
      <c r="G15" s="26"/>
      <c r="H15" s="19"/>
      <c r="I15" s="19"/>
      <c r="J15" s="19"/>
      <c r="P15" s="24"/>
      <c r="Q15" s="24"/>
      <c r="R15" s="24"/>
      <c r="S15" s="24"/>
      <c r="T15" s="24"/>
      <c r="U15" s="24"/>
      <c r="V15" s="24"/>
    </row>
    <row r="16" spans="1:22" x14ac:dyDescent="0.25">
      <c r="A16" s="5">
        <v>1</v>
      </c>
      <c r="B16" s="31" t="s">
        <v>1</v>
      </c>
      <c r="C16" s="32" t="s">
        <v>2</v>
      </c>
      <c r="D16" s="7" t="s">
        <v>3</v>
      </c>
      <c r="E16" s="6"/>
    </row>
    <row r="17" spans="1:14" x14ac:dyDescent="0.25">
      <c r="A17" s="10" t="s">
        <v>5</v>
      </c>
      <c r="B17">
        <v>251.952</v>
      </c>
      <c r="C17" s="31">
        <f>255-B17</f>
        <v>3.0480000000000018</v>
      </c>
      <c r="D17" s="11">
        <f>C17-C17</f>
        <v>0</v>
      </c>
      <c r="E17" s="6"/>
      <c r="F17" s="24"/>
      <c r="G17" s="24"/>
      <c r="I17" s="24"/>
      <c r="J17" s="24"/>
      <c r="K17" s="24"/>
      <c r="L17" s="24"/>
      <c r="M17" s="24"/>
      <c r="N17" s="24"/>
    </row>
    <row r="18" spans="1:14" x14ac:dyDescent="0.25">
      <c r="A18" s="12" t="s">
        <v>9</v>
      </c>
      <c r="B18">
        <v>249.42599999999999</v>
      </c>
      <c r="C18" s="31">
        <f t="shared" ref="C18:C19" si="2">255-B18</f>
        <v>5.5740000000000123</v>
      </c>
      <c r="D18" s="11">
        <f>C18-C17</f>
        <v>2.5260000000000105</v>
      </c>
      <c r="E18" s="6"/>
      <c r="F18" s="24"/>
      <c r="G18" s="24"/>
      <c r="I18" s="24"/>
      <c r="J18" s="24"/>
      <c r="K18" s="24"/>
      <c r="L18" s="24"/>
      <c r="M18" s="24"/>
      <c r="N18" s="24"/>
    </row>
    <row r="19" spans="1:14" x14ac:dyDescent="0.25">
      <c r="A19" s="12" t="s">
        <v>10</v>
      </c>
      <c r="B19">
        <v>165.572</v>
      </c>
      <c r="C19" s="31">
        <f t="shared" si="2"/>
        <v>89.427999999999997</v>
      </c>
      <c r="D19" s="11">
        <f>C19-C17</f>
        <v>86.38</v>
      </c>
      <c r="E19" s="6"/>
      <c r="F19" s="25"/>
      <c r="G19" s="24"/>
      <c r="I19" s="24"/>
      <c r="J19" s="25"/>
      <c r="K19" s="24"/>
      <c r="L19" s="24"/>
      <c r="M19" s="24"/>
      <c r="N19" s="24"/>
    </row>
    <row r="20" spans="1:14" x14ac:dyDescent="0.25">
      <c r="A20" s="20"/>
      <c r="B20" s="19"/>
      <c r="C20" s="31"/>
      <c r="D20" s="11"/>
      <c r="E20" s="6"/>
      <c r="F20" s="26"/>
      <c r="G20" s="26"/>
      <c r="I20" s="24"/>
      <c r="J20" s="26"/>
      <c r="K20" s="26"/>
      <c r="L20" s="24"/>
      <c r="M20" s="24"/>
      <c r="N20" s="24"/>
    </row>
    <row r="21" spans="1:14" x14ac:dyDescent="0.25">
      <c r="A21" s="38" t="s">
        <v>7</v>
      </c>
      <c r="B21" s="39"/>
      <c r="C21" s="39"/>
      <c r="D21" s="40"/>
      <c r="E21" s="6"/>
      <c r="F21" s="26"/>
      <c r="G21" s="24"/>
      <c r="I21" s="24"/>
      <c r="J21" s="26"/>
      <c r="K21" s="24"/>
      <c r="L21" s="24"/>
      <c r="M21" s="24"/>
      <c r="N21" s="24"/>
    </row>
    <row r="22" spans="1:14" x14ac:dyDescent="0.25">
      <c r="A22" s="10"/>
      <c r="B22" s="31" t="s">
        <v>1</v>
      </c>
      <c r="C22" s="32" t="s">
        <v>2</v>
      </c>
      <c r="D22" s="7" t="s">
        <v>3</v>
      </c>
      <c r="E22" s="6"/>
      <c r="F22" s="24"/>
      <c r="G22" s="24"/>
      <c r="I22" s="24"/>
      <c r="J22" s="26"/>
      <c r="K22" s="24"/>
      <c r="L22" s="24"/>
      <c r="M22" s="24"/>
      <c r="N22" s="24"/>
    </row>
    <row r="23" spans="1:14" x14ac:dyDescent="0.25">
      <c r="A23" s="10" t="s">
        <v>5</v>
      </c>
      <c r="B23" s="24">
        <v>224.93299999999999</v>
      </c>
      <c r="C23" s="31">
        <f>255-B23</f>
        <v>30.067000000000007</v>
      </c>
      <c r="D23" s="11">
        <f>C23-C23</f>
        <v>0</v>
      </c>
      <c r="E23" s="6"/>
      <c r="F23" s="24"/>
      <c r="G23" s="24"/>
      <c r="I23" s="24"/>
      <c r="J23" s="26"/>
      <c r="K23" s="24"/>
      <c r="L23" s="24"/>
      <c r="M23" s="24"/>
      <c r="N23" s="28"/>
    </row>
    <row r="24" spans="1:14" x14ac:dyDescent="0.25">
      <c r="A24" s="12" t="s">
        <v>11</v>
      </c>
      <c r="B24">
        <v>132.42599999999999</v>
      </c>
      <c r="C24" s="31">
        <f t="shared" ref="C24:C25" si="3">255-B24</f>
        <v>122.57400000000001</v>
      </c>
      <c r="D24" s="11">
        <f>C24-C23</f>
        <v>92.507000000000005</v>
      </c>
      <c r="E24" s="6"/>
      <c r="F24" s="24"/>
      <c r="G24" s="24"/>
      <c r="H24" s="24"/>
      <c r="I24" s="24"/>
      <c r="J24" s="24"/>
      <c r="K24" s="24"/>
      <c r="L24" s="24"/>
      <c r="M24" s="24"/>
      <c r="N24" s="24"/>
    </row>
    <row r="25" spans="1:14" x14ac:dyDescent="0.25">
      <c r="A25" s="12" t="s">
        <v>10</v>
      </c>
      <c r="B25">
        <v>114.22799999999999</v>
      </c>
      <c r="C25" s="31">
        <f t="shared" si="3"/>
        <v>140.77199999999999</v>
      </c>
      <c r="D25" s="11">
        <f>C25-C23</f>
        <v>110.70499999999998</v>
      </c>
      <c r="E25" s="6"/>
      <c r="F25" s="24"/>
      <c r="G25" s="24"/>
      <c r="H25" s="24"/>
      <c r="I25" s="24"/>
      <c r="J25" s="24"/>
      <c r="K25" s="24"/>
      <c r="L25" s="26"/>
      <c r="M25" s="24"/>
      <c r="N25" s="24"/>
    </row>
    <row r="26" spans="1:14" ht="15.75" thickBot="1" x14ac:dyDescent="0.3">
      <c r="A26" s="21"/>
      <c r="B26" s="13"/>
      <c r="C26" s="13"/>
      <c r="D26" s="14"/>
      <c r="E26" s="6"/>
      <c r="F26" s="24"/>
      <c r="G26" s="24"/>
      <c r="H26" s="24"/>
      <c r="I26" s="24"/>
      <c r="J26" s="24"/>
      <c r="K26" s="24"/>
      <c r="L26" s="26"/>
      <c r="M26" s="24"/>
      <c r="N26" s="24"/>
    </row>
    <row r="27" spans="1:14" x14ac:dyDescent="0.25">
      <c r="E27" s="6"/>
      <c r="F27" s="24"/>
      <c r="G27" s="24"/>
      <c r="H27" s="24"/>
      <c r="I27" s="24"/>
      <c r="J27" s="24"/>
      <c r="K27" s="24"/>
      <c r="L27" s="26"/>
      <c r="M27" s="24"/>
      <c r="N27" s="24"/>
    </row>
    <row r="28" spans="1:14" ht="15.75" thickBot="1" x14ac:dyDescent="0.3">
      <c r="A28" s="26"/>
      <c r="B28" s="26"/>
      <c r="C28" s="27"/>
      <c r="D28" s="27"/>
      <c r="E28" s="24"/>
      <c r="F28" s="24"/>
      <c r="G28" s="24"/>
      <c r="H28" s="24"/>
      <c r="I28" s="24"/>
      <c r="J28" s="24"/>
      <c r="K28" s="24"/>
      <c r="L28" s="26"/>
      <c r="M28" s="24"/>
      <c r="N28" s="24"/>
    </row>
    <row r="29" spans="1:14" x14ac:dyDescent="0.25">
      <c r="A29" s="35" t="s">
        <v>13</v>
      </c>
      <c r="B29" s="36"/>
      <c r="C29" s="36"/>
      <c r="D29" s="37"/>
      <c r="E29" s="1"/>
      <c r="F29" s="24"/>
      <c r="G29" s="24"/>
      <c r="H29" s="24"/>
      <c r="I29" s="24"/>
      <c r="J29" s="24"/>
      <c r="K29" s="24"/>
      <c r="L29" s="24"/>
      <c r="M29" s="24"/>
      <c r="N29" s="24"/>
    </row>
    <row r="30" spans="1:14" x14ac:dyDescent="0.25">
      <c r="A30" s="5">
        <v>1</v>
      </c>
      <c r="B30" s="31" t="s">
        <v>1</v>
      </c>
      <c r="C30" s="32" t="s">
        <v>2</v>
      </c>
      <c r="D30" s="7" t="s">
        <v>3</v>
      </c>
      <c r="E30" s="6"/>
      <c r="F30" s="24"/>
      <c r="G30" s="24"/>
      <c r="H30" s="24"/>
      <c r="I30" s="24"/>
      <c r="J30" s="24"/>
      <c r="K30" s="24"/>
      <c r="L30" s="24"/>
      <c r="M30" s="24"/>
      <c r="N30" s="24"/>
    </row>
    <row r="31" spans="1:14" x14ac:dyDescent="0.25">
      <c r="A31" s="10" t="s">
        <v>5</v>
      </c>
      <c r="B31">
        <v>251.952</v>
      </c>
      <c r="C31" s="31">
        <f>255-B31</f>
        <v>3.0480000000000018</v>
      </c>
      <c r="D31" s="11">
        <f>C31-C31</f>
        <v>0</v>
      </c>
      <c r="E31" s="6"/>
      <c r="F31" s="24"/>
      <c r="G31" s="24"/>
      <c r="H31" s="24"/>
      <c r="I31" s="24"/>
      <c r="J31" s="24"/>
      <c r="K31" s="24"/>
      <c r="L31" s="24"/>
      <c r="M31" s="24"/>
      <c r="N31" s="24"/>
    </row>
    <row r="32" spans="1:14" x14ac:dyDescent="0.25">
      <c r="A32" s="12" t="s">
        <v>9</v>
      </c>
      <c r="B32" s="24">
        <v>238.75200000000001</v>
      </c>
      <c r="C32" s="31">
        <f>255-B32</f>
        <v>16.24799999999999</v>
      </c>
      <c r="D32" s="11">
        <f>C32-C31</f>
        <v>13.199999999999989</v>
      </c>
      <c r="E32" s="6"/>
      <c r="F32" s="24"/>
      <c r="G32" s="24"/>
      <c r="H32" s="24"/>
      <c r="I32" s="24"/>
      <c r="J32" s="24"/>
      <c r="K32" s="24"/>
      <c r="L32" s="24"/>
      <c r="M32" s="24"/>
      <c r="N32" s="24"/>
    </row>
    <row r="33" spans="1:14" x14ac:dyDescent="0.25">
      <c r="A33" s="12" t="s">
        <v>10</v>
      </c>
      <c r="B33">
        <v>99.325000000000003</v>
      </c>
      <c r="C33" s="31">
        <f>255-B33</f>
        <v>155.67500000000001</v>
      </c>
      <c r="D33" s="11">
        <f>C33-C31</f>
        <v>152.62700000000001</v>
      </c>
      <c r="E33" s="6"/>
      <c r="F33" s="24"/>
      <c r="G33" s="24"/>
      <c r="H33" s="24"/>
      <c r="I33" s="24"/>
      <c r="J33" s="24"/>
      <c r="K33" s="24"/>
      <c r="L33" s="24"/>
      <c r="M33" s="24"/>
      <c r="N33" s="24"/>
    </row>
    <row r="34" spans="1:14" x14ac:dyDescent="0.25">
      <c r="A34" s="20"/>
      <c r="C34" s="31"/>
      <c r="D34" s="11"/>
      <c r="E34" s="6"/>
      <c r="F34" s="24"/>
      <c r="G34" s="24"/>
      <c r="H34" s="24"/>
      <c r="I34" s="24"/>
      <c r="J34" s="24"/>
      <c r="K34" s="24"/>
      <c r="L34" s="24"/>
      <c r="M34" s="24"/>
      <c r="N34" s="24"/>
    </row>
    <row r="35" spans="1:14" x14ac:dyDescent="0.25">
      <c r="A35" s="38" t="s">
        <v>7</v>
      </c>
      <c r="B35" s="39"/>
      <c r="C35" s="39"/>
      <c r="D35" s="40"/>
      <c r="E35" s="6"/>
      <c r="F35" s="24"/>
      <c r="G35" s="24"/>
      <c r="H35" s="24"/>
      <c r="I35" s="24"/>
      <c r="J35" s="24"/>
      <c r="K35" s="24"/>
      <c r="L35" s="24"/>
      <c r="M35" s="24"/>
      <c r="N35" s="24"/>
    </row>
    <row r="36" spans="1:14" x14ac:dyDescent="0.25">
      <c r="A36" s="10"/>
      <c r="B36" s="31" t="s">
        <v>1</v>
      </c>
      <c r="C36" s="32" t="s">
        <v>2</v>
      </c>
      <c r="D36" s="7" t="s">
        <v>3</v>
      </c>
      <c r="E36" s="6"/>
      <c r="F36" s="24"/>
      <c r="G36" s="24"/>
      <c r="H36" s="24"/>
      <c r="I36" s="24"/>
      <c r="J36" s="24"/>
      <c r="K36" s="24"/>
      <c r="L36" s="24"/>
      <c r="M36" s="24"/>
      <c r="N36" s="24"/>
    </row>
    <row r="37" spans="1:14" x14ac:dyDescent="0.25">
      <c r="A37" s="10" t="s">
        <v>5</v>
      </c>
      <c r="B37" s="24">
        <v>224.93299999999999</v>
      </c>
      <c r="C37" s="31">
        <f>255-B37</f>
        <v>30.067000000000007</v>
      </c>
      <c r="D37" s="11">
        <f>C37-C37</f>
        <v>0</v>
      </c>
      <c r="E37" s="6"/>
      <c r="F37" s="25"/>
      <c r="G37" s="24"/>
      <c r="H37" s="24"/>
      <c r="I37" s="24"/>
      <c r="J37" s="25"/>
      <c r="K37" s="24"/>
      <c r="L37" s="24"/>
      <c r="M37" s="24"/>
      <c r="N37" s="24"/>
    </row>
    <row r="38" spans="1:14" x14ac:dyDescent="0.25">
      <c r="A38" s="12" t="s">
        <v>11</v>
      </c>
      <c r="B38">
        <v>107.988</v>
      </c>
      <c r="C38" s="31">
        <f t="shared" ref="C38:C39" si="4">255-B38</f>
        <v>147.012</v>
      </c>
      <c r="D38" s="11">
        <f>C38-C37</f>
        <v>116.94499999999999</v>
      </c>
      <c r="E38" s="6"/>
      <c r="F38" s="26"/>
      <c r="G38" s="26"/>
      <c r="H38" s="24"/>
      <c r="I38" s="24"/>
      <c r="J38" s="26"/>
      <c r="K38" s="26"/>
      <c r="L38" s="24"/>
      <c r="M38" s="24"/>
      <c r="N38" s="24"/>
    </row>
    <row r="39" spans="1:14" x14ac:dyDescent="0.25">
      <c r="A39" s="12" t="s">
        <v>10</v>
      </c>
      <c r="B39">
        <v>105.22199999999999</v>
      </c>
      <c r="C39" s="31">
        <f t="shared" si="4"/>
        <v>149.77800000000002</v>
      </c>
      <c r="D39" s="11">
        <f>C39-C37</f>
        <v>119.71100000000001</v>
      </c>
      <c r="E39" s="6"/>
      <c r="F39" s="26"/>
      <c r="G39" s="24"/>
      <c r="H39" s="24"/>
      <c r="I39" s="24"/>
      <c r="J39" s="26"/>
      <c r="K39" s="24"/>
      <c r="L39" s="24"/>
      <c r="M39" s="24"/>
      <c r="N39" s="24"/>
    </row>
    <row r="40" spans="1:14" ht="15.75" thickBot="1" x14ac:dyDescent="0.3">
      <c r="A40" s="21"/>
      <c r="B40" s="13"/>
      <c r="C40" s="13"/>
      <c r="D40" s="14"/>
      <c r="E40" s="6"/>
      <c r="F40" s="24"/>
      <c r="G40" s="24"/>
      <c r="H40" s="24"/>
      <c r="I40" s="24"/>
      <c r="J40" s="26"/>
      <c r="K40" s="24"/>
      <c r="L40" s="24"/>
      <c r="M40" s="24"/>
      <c r="N40" s="24"/>
    </row>
    <row r="41" spans="1:14" x14ac:dyDescent="0.25">
      <c r="E41" s="6"/>
      <c r="F41" s="24"/>
      <c r="G41" s="24"/>
      <c r="H41" s="24"/>
      <c r="I41" s="24"/>
      <c r="J41" s="26"/>
      <c r="K41" s="24"/>
      <c r="L41" s="24"/>
      <c r="M41" s="24"/>
      <c r="N41" s="28"/>
    </row>
    <row r="42" spans="1:14" x14ac:dyDescent="0.25">
      <c r="A42" s="26"/>
      <c r="B42" s="24"/>
      <c r="C42" s="26"/>
      <c r="D42" s="26"/>
      <c r="E42" s="24"/>
      <c r="F42" s="24"/>
      <c r="G42" s="24"/>
      <c r="H42" s="24"/>
      <c r="I42" s="24"/>
      <c r="J42" s="24"/>
      <c r="K42" s="24"/>
      <c r="L42" s="24"/>
      <c r="M42" s="24"/>
      <c r="N42" s="24"/>
    </row>
    <row r="43" spans="1:14" x14ac:dyDescent="0.25">
      <c r="A43" s="26"/>
      <c r="B43" s="24"/>
      <c r="C43" s="26"/>
      <c r="D43" s="26"/>
      <c r="E43" s="24"/>
      <c r="F43" s="24"/>
      <c r="G43" s="24"/>
      <c r="H43" s="24"/>
      <c r="I43" s="24"/>
      <c r="J43" s="24"/>
      <c r="K43" s="24"/>
      <c r="L43" s="26"/>
      <c r="M43" s="24"/>
      <c r="N43" s="24"/>
    </row>
    <row r="44" spans="1:14" x14ac:dyDescent="0.25">
      <c r="A44" s="26"/>
      <c r="B44" s="26"/>
      <c r="C44" s="26"/>
      <c r="D44" s="26"/>
      <c r="E44" s="24"/>
      <c r="F44" s="24"/>
      <c r="G44" s="24"/>
      <c r="H44" s="24"/>
      <c r="I44" s="24"/>
      <c r="J44" s="24"/>
      <c r="K44" s="24"/>
      <c r="L44" s="26"/>
      <c r="M44" s="24"/>
      <c r="N44" s="24"/>
    </row>
    <row r="45" spans="1:14" x14ac:dyDescent="0.25">
      <c r="A45" s="33"/>
      <c r="B45" s="34"/>
      <c r="C45" s="34"/>
      <c r="D45" s="34"/>
      <c r="E45" s="24"/>
      <c r="F45" s="24"/>
      <c r="G45" s="24"/>
      <c r="H45" s="24"/>
      <c r="I45" s="24"/>
      <c r="J45" s="24"/>
      <c r="K45" s="24"/>
      <c r="L45" s="26"/>
      <c r="M45" s="24"/>
      <c r="N45" s="24"/>
    </row>
    <row r="46" spans="1:14" x14ac:dyDescent="0.25">
      <c r="A46" s="26"/>
      <c r="B46" s="26"/>
      <c r="C46" s="27"/>
      <c r="D46" s="27"/>
      <c r="E46" s="24"/>
      <c r="F46" s="24"/>
      <c r="G46" s="24"/>
      <c r="H46" s="24"/>
      <c r="I46" s="24"/>
      <c r="J46" s="24"/>
      <c r="K46" s="24"/>
      <c r="L46" s="26"/>
      <c r="M46" s="24"/>
      <c r="N46" s="24"/>
    </row>
    <row r="47" spans="1:14" x14ac:dyDescent="0.25">
      <c r="A47" s="26"/>
      <c r="B47" s="24"/>
      <c r="C47" s="26"/>
      <c r="D47" s="26"/>
      <c r="E47" s="24"/>
      <c r="F47" s="24"/>
      <c r="G47" s="24"/>
      <c r="H47" s="24"/>
      <c r="I47" s="24"/>
      <c r="J47" s="24"/>
      <c r="K47" s="24"/>
      <c r="L47" s="24"/>
      <c r="M47" s="24"/>
      <c r="N47" s="24"/>
    </row>
    <row r="48" spans="1:14" x14ac:dyDescent="0.25">
      <c r="A48" s="26"/>
      <c r="B48" s="24"/>
      <c r="C48" s="26"/>
      <c r="D48" s="26"/>
      <c r="E48" s="24"/>
      <c r="F48" s="24"/>
      <c r="G48" s="24"/>
      <c r="H48" s="24"/>
      <c r="I48" s="24"/>
      <c r="J48" s="24"/>
      <c r="K48" s="24"/>
      <c r="L48" s="24"/>
      <c r="M48" s="24"/>
      <c r="N48" s="24"/>
    </row>
    <row r="49" spans="1:14" x14ac:dyDescent="0.25">
      <c r="A49" s="26"/>
      <c r="B49" s="24"/>
      <c r="C49" s="26"/>
      <c r="D49" s="26"/>
      <c r="E49" s="24"/>
      <c r="F49" s="24"/>
      <c r="G49" s="24"/>
      <c r="H49" s="24"/>
      <c r="I49" s="24"/>
      <c r="J49" s="24"/>
      <c r="K49" s="24"/>
      <c r="L49" s="24"/>
      <c r="M49" s="24"/>
      <c r="N49" s="24"/>
    </row>
    <row r="50" spans="1:14" x14ac:dyDescent="0.25">
      <c r="A50" s="26"/>
      <c r="B50" s="24"/>
      <c r="C50" s="26"/>
      <c r="D50" s="26"/>
      <c r="E50" s="28"/>
      <c r="F50" s="24"/>
      <c r="G50" s="24"/>
      <c r="H50" s="24"/>
      <c r="I50" s="24"/>
      <c r="J50" s="24"/>
      <c r="K50" s="24"/>
      <c r="L50" s="24"/>
      <c r="M50" s="24"/>
      <c r="N50" s="24"/>
    </row>
    <row r="51" spans="1:14" x14ac:dyDescent="0.25">
      <c r="A51" s="26"/>
      <c r="B51" s="24"/>
      <c r="C51" s="26"/>
      <c r="D51" s="24"/>
      <c r="E51" s="28"/>
      <c r="F51" s="24"/>
      <c r="G51" s="24"/>
      <c r="H51" s="24"/>
      <c r="I51" s="24"/>
      <c r="J51" s="24"/>
      <c r="K51" s="24"/>
      <c r="L51" s="24"/>
      <c r="M51" s="24"/>
      <c r="N51" s="24"/>
    </row>
    <row r="52" spans="1:14" x14ac:dyDescent="0.25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</row>
    <row r="53" spans="1:14" x14ac:dyDescent="0.25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</row>
    <row r="54" spans="1:14" x14ac:dyDescent="0.25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</row>
    <row r="55" spans="1:14" x14ac:dyDescent="0.25">
      <c r="A55" s="33"/>
      <c r="B55" s="34"/>
      <c r="C55" s="34"/>
      <c r="D55" s="34"/>
      <c r="E55" s="24"/>
      <c r="F55" s="24"/>
      <c r="G55" s="24"/>
      <c r="H55" s="24"/>
      <c r="I55" s="24"/>
      <c r="J55" s="24"/>
      <c r="K55" s="24"/>
      <c r="L55" s="24"/>
      <c r="M55" s="24"/>
      <c r="N55" s="24"/>
    </row>
    <row r="56" spans="1:14" x14ac:dyDescent="0.25">
      <c r="A56" s="29"/>
      <c r="B56" s="26"/>
      <c r="C56" s="27"/>
      <c r="D56" s="27"/>
      <c r="E56" s="24"/>
      <c r="F56" s="24"/>
      <c r="G56" s="24"/>
      <c r="H56" s="24"/>
      <c r="I56" s="24"/>
      <c r="J56" s="24"/>
      <c r="K56" s="24"/>
      <c r="L56" s="24"/>
      <c r="M56" s="24"/>
      <c r="N56" s="24"/>
    </row>
    <row r="57" spans="1:14" x14ac:dyDescent="0.25">
      <c r="A57" s="26"/>
      <c r="B57" s="24"/>
      <c r="C57" s="26"/>
      <c r="D57" s="26"/>
      <c r="E57" s="24"/>
      <c r="F57" s="24"/>
      <c r="G57" s="24"/>
      <c r="H57" s="24"/>
      <c r="I57" s="24"/>
      <c r="J57" s="24"/>
      <c r="K57" s="24"/>
      <c r="L57" s="24"/>
      <c r="M57" s="24"/>
      <c r="N57" s="24"/>
    </row>
    <row r="58" spans="1:14" x14ac:dyDescent="0.25">
      <c r="A58" s="26"/>
      <c r="B58" s="24"/>
      <c r="C58" s="26"/>
      <c r="D58" s="26"/>
      <c r="E58" s="24"/>
      <c r="F58" s="24"/>
      <c r="G58" s="24"/>
      <c r="H58" s="24"/>
      <c r="I58" s="24"/>
      <c r="J58" s="24"/>
      <c r="K58" s="24"/>
      <c r="L58" s="24"/>
      <c r="M58" s="24"/>
      <c r="N58" s="24"/>
    </row>
    <row r="59" spans="1:14" x14ac:dyDescent="0.25">
      <c r="A59" s="26"/>
      <c r="B59" s="24"/>
      <c r="C59" s="26"/>
      <c r="D59" s="26"/>
      <c r="E59" s="24"/>
      <c r="F59" s="24"/>
      <c r="G59" s="24"/>
      <c r="H59" s="24"/>
      <c r="I59" s="24"/>
      <c r="J59" s="24"/>
      <c r="K59" s="24"/>
      <c r="L59" s="24"/>
      <c r="M59" s="24"/>
      <c r="N59" s="24"/>
    </row>
    <row r="60" spans="1:14" x14ac:dyDescent="0.25">
      <c r="A60" s="26"/>
      <c r="B60" s="24"/>
      <c r="C60" s="26"/>
      <c r="D60" s="26"/>
      <c r="E60" s="24"/>
      <c r="F60" s="24"/>
      <c r="G60" s="24"/>
      <c r="H60" s="24"/>
      <c r="I60" s="24"/>
      <c r="J60" s="24"/>
      <c r="K60" s="24"/>
      <c r="L60" s="24"/>
      <c r="M60" s="24"/>
      <c r="N60" s="24"/>
    </row>
    <row r="61" spans="1:14" x14ac:dyDescent="0.25">
      <c r="A61" s="26"/>
      <c r="B61" s="24"/>
      <c r="C61" s="26"/>
      <c r="D61" s="26"/>
      <c r="E61" s="24"/>
      <c r="F61" s="24"/>
      <c r="G61" s="24"/>
      <c r="H61" s="24"/>
      <c r="I61" s="24"/>
      <c r="J61" s="24"/>
      <c r="K61" s="24"/>
      <c r="L61" s="24"/>
      <c r="M61" s="24"/>
      <c r="N61" s="24"/>
    </row>
    <row r="62" spans="1:14" x14ac:dyDescent="0.25">
      <c r="A62" s="26"/>
      <c r="B62" s="26"/>
      <c r="C62" s="26"/>
      <c r="D62" s="26"/>
      <c r="E62" s="24"/>
      <c r="F62" s="24"/>
      <c r="G62" s="24"/>
      <c r="H62" s="24"/>
      <c r="I62" s="24"/>
      <c r="J62" s="24"/>
      <c r="K62" s="24"/>
      <c r="L62" s="24"/>
      <c r="M62" s="24"/>
      <c r="N62" s="24"/>
    </row>
    <row r="63" spans="1:14" x14ac:dyDescent="0.25">
      <c r="A63" s="33"/>
      <c r="B63" s="34"/>
      <c r="C63" s="34"/>
      <c r="D63" s="34"/>
      <c r="E63" s="24"/>
      <c r="F63" s="24"/>
      <c r="G63" s="24"/>
      <c r="H63" s="24"/>
      <c r="I63" s="24"/>
      <c r="J63" s="25"/>
      <c r="K63" s="24"/>
      <c r="L63" s="24"/>
      <c r="M63" s="24"/>
      <c r="N63" s="24"/>
    </row>
    <row r="64" spans="1:14" x14ac:dyDescent="0.25">
      <c r="A64" s="26"/>
      <c r="B64" s="26"/>
      <c r="C64" s="27"/>
      <c r="D64" s="27"/>
      <c r="E64" s="24"/>
      <c r="F64" s="24"/>
      <c r="G64" s="24"/>
      <c r="H64" s="24"/>
      <c r="I64" s="24"/>
      <c r="J64" s="26"/>
      <c r="K64" s="26"/>
      <c r="L64" s="24"/>
      <c r="M64" s="24"/>
      <c r="N64" s="24"/>
    </row>
    <row r="65" spans="1:14" x14ac:dyDescent="0.25">
      <c r="A65" s="26"/>
      <c r="B65" s="24"/>
      <c r="C65" s="26"/>
      <c r="D65" s="26"/>
      <c r="E65" s="24"/>
      <c r="F65" s="24"/>
      <c r="G65" s="24"/>
      <c r="H65" s="24"/>
      <c r="I65" s="24"/>
      <c r="J65" s="26"/>
      <c r="K65" s="24"/>
      <c r="L65" s="24"/>
      <c r="M65" s="24"/>
      <c r="N65" s="24"/>
    </row>
    <row r="66" spans="1:14" x14ac:dyDescent="0.25">
      <c r="A66" s="26"/>
      <c r="B66" s="24"/>
      <c r="C66" s="26"/>
      <c r="D66" s="26"/>
      <c r="E66" s="24"/>
      <c r="F66" s="24"/>
      <c r="G66" s="24"/>
      <c r="H66" s="24"/>
      <c r="I66" s="24"/>
      <c r="J66" s="26"/>
      <c r="K66" s="24"/>
      <c r="L66" s="24"/>
      <c r="M66" s="24"/>
      <c r="N66" s="24"/>
    </row>
    <row r="67" spans="1:14" x14ac:dyDescent="0.25">
      <c r="A67" s="26"/>
      <c r="B67" s="24"/>
      <c r="C67" s="26"/>
      <c r="D67" s="26"/>
      <c r="E67" s="24"/>
      <c r="F67" s="24"/>
      <c r="G67" s="24"/>
      <c r="H67" s="24"/>
      <c r="I67" s="24"/>
      <c r="J67" s="26"/>
      <c r="K67" s="24"/>
      <c r="L67" s="24"/>
      <c r="M67" s="24"/>
      <c r="N67" s="24"/>
    </row>
    <row r="68" spans="1:14" x14ac:dyDescent="0.25">
      <c r="A68" s="26"/>
      <c r="B68" s="24"/>
      <c r="C68" s="26"/>
      <c r="D68" s="26"/>
      <c r="E68" s="28"/>
      <c r="F68" s="24"/>
      <c r="G68" s="24"/>
      <c r="H68" s="24"/>
      <c r="I68" s="24"/>
      <c r="J68" s="24"/>
      <c r="K68" s="24"/>
      <c r="L68" s="24"/>
      <c r="M68" s="24"/>
      <c r="N68" s="24"/>
    </row>
    <row r="69" spans="1:14" x14ac:dyDescent="0.25">
      <c r="A69" s="26"/>
      <c r="B69" s="24"/>
      <c r="C69" s="26"/>
      <c r="D69" s="24"/>
      <c r="E69" s="28"/>
      <c r="F69" s="24"/>
      <c r="G69" s="24"/>
      <c r="H69" s="24"/>
      <c r="I69" s="24"/>
      <c r="J69" s="24"/>
      <c r="K69" s="24"/>
      <c r="L69" s="26"/>
      <c r="M69" s="24"/>
      <c r="N69" s="24"/>
    </row>
    <row r="70" spans="1:14" x14ac:dyDescent="0.25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6"/>
      <c r="M70" s="24"/>
      <c r="N70" s="24"/>
    </row>
    <row r="71" spans="1:14" x14ac:dyDescent="0.25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6"/>
      <c r="M71" s="24"/>
      <c r="N71" s="24"/>
    </row>
    <row r="72" spans="1:14" x14ac:dyDescent="0.25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6"/>
      <c r="M72" s="24"/>
      <c r="N72" s="24"/>
    </row>
    <row r="73" spans="1:14" x14ac:dyDescent="0.25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</row>
    <row r="74" spans="1:14" x14ac:dyDescent="0.25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</row>
    <row r="75" spans="1:14" x14ac:dyDescent="0.25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</row>
    <row r="76" spans="1:14" x14ac:dyDescent="0.25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</row>
    <row r="77" spans="1:14" x14ac:dyDescent="0.25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</row>
    <row r="78" spans="1:14" x14ac:dyDescent="0.25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</row>
  </sheetData>
  <mergeCells count="9">
    <mergeCell ref="A45:D45"/>
    <mergeCell ref="A55:D55"/>
    <mergeCell ref="A63:D63"/>
    <mergeCell ref="A1:D1"/>
    <mergeCell ref="A7:D7"/>
    <mergeCell ref="A15:D15"/>
    <mergeCell ref="A21:D21"/>
    <mergeCell ref="A29:D29"/>
    <mergeCell ref="A35:D35"/>
  </mergeCell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C8799-5A7E-41E9-89D9-4493C6C6514A}">
  <dimension ref="A1:V78"/>
  <sheetViews>
    <sheetView zoomScale="90" zoomScaleNormal="90" workbookViewId="0">
      <selection activeCell="M7" sqref="M7"/>
    </sheetView>
  </sheetViews>
  <sheetFormatPr defaultRowHeight="15" x14ac:dyDescent="0.25"/>
  <cols>
    <col min="1" max="1" width="14.42578125" customWidth="1"/>
    <col min="2" max="2" width="17.28515625" customWidth="1"/>
    <col min="3" max="3" width="18.5703125" customWidth="1"/>
    <col min="4" max="4" width="21.5703125" bestFit="1" customWidth="1"/>
    <col min="5" max="5" width="14.5703125" customWidth="1"/>
    <col min="6" max="6" width="14.42578125" customWidth="1"/>
    <col min="7" max="7" width="16.7109375" customWidth="1"/>
    <col min="8" max="8" width="19.5703125" bestFit="1" customWidth="1"/>
    <col min="9" max="9" width="13" customWidth="1"/>
    <col min="10" max="10" width="12.5703125" bestFit="1" customWidth="1"/>
    <col min="11" max="11" width="11.5703125" customWidth="1"/>
    <col min="12" max="12" width="13.140625" bestFit="1" customWidth="1"/>
    <col min="13" max="13" width="12.85546875" customWidth="1"/>
    <col min="14" max="14" width="12.140625" customWidth="1"/>
    <col min="17" max="17" width="13.28515625" customWidth="1"/>
    <col min="18" max="18" width="14.42578125" customWidth="1"/>
    <col min="19" max="19" width="13.85546875" customWidth="1"/>
    <col min="20" max="20" width="15" bestFit="1" customWidth="1"/>
    <col min="21" max="21" width="15.85546875" bestFit="1" customWidth="1"/>
  </cols>
  <sheetData>
    <row r="1" spans="1:22" ht="15.75" thickBot="1" x14ac:dyDescent="0.3">
      <c r="A1" s="35" t="s">
        <v>14</v>
      </c>
      <c r="B1" s="36"/>
      <c r="C1" s="36"/>
      <c r="D1" s="37"/>
      <c r="E1" s="1"/>
      <c r="Q1" s="2" t="s">
        <v>0</v>
      </c>
      <c r="R1" s="3" t="s">
        <v>9</v>
      </c>
      <c r="S1" s="4" t="s">
        <v>10</v>
      </c>
      <c r="T1" s="19"/>
      <c r="U1" s="19"/>
      <c r="V1" s="19"/>
    </row>
    <row r="2" spans="1:22" x14ac:dyDescent="0.25">
      <c r="A2" s="5">
        <v>1</v>
      </c>
      <c r="B2" s="31" t="s">
        <v>1</v>
      </c>
      <c r="C2" s="32" t="s">
        <v>2</v>
      </c>
      <c r="D2" s="7" t="s">
        <v>3</v>
      </c>
      <c r="E2" s="6"/>
      <c r="G2" s="18">
        <v>1</v>
      </c>
      <c r="H2" s="3" t="s">
        <v>14</v>
      </c>
      <c r="I2" s="3" t="s">
        <v>7</v>
      </c>
      <c r="J2" s="4" t="s">
        <v>4</v>
      </c>
      <c r="Q2" s="8">
        <v>1</v>
      </c>
      <c r="R2" s="19"/>
      <c r="S2" s="9"/>
      <c r="T2" s="19"/>
      <c r="U2" s="19"/>
      <c r="V2" s="19"/>
    </row>
    <row r="3" spans="1:22" x14ac:dyDescent="0.25">
      <c r="A3" s="10" t="s">
        <v>5</v>
      </c>
      <c r="B3" s="24"/>
      <c r="C3" s="31">
        <f>255-B3</f>
        <v>255</v>
      </c>
      <c r="D3" s="11">
        <f>C3-C3</f>
        <v>0</v>
      </c>
      <c r="E3" s="6"/>
      <c r="G3" s="12" t="s">
        <v>9</v>
      </c>
      <c r="H3" s="6">
        <f>D4</f>
        <v>0</v>
      </c>
      <c r="I3">
        <f>D10</f>
        <v>117.59199999999998</v>
      </c>
      <c r="J3" s="9">
        <f>H3/I3</f>
        <v>0</v>
      </c>
      <c r="Q3" s="8">
        <v>2</v>
      </c>
      <c r="R3" s="19"/>
      <c r="S3" s="9"/>
      <c r="T3" s="19"/>
      <c r="U3" s="19"/>
      <c r="V3" s="19"/>
    </row>
    <row r="4" spans="1:22" ht="15.75" thickBot="1" x14ac:dyDescent="0.3">
      <c r="A4" s="12" t="s">
        <v>9</v>
      </c>
      <c r="B4">
        <v>158.376</v>
      </c>
      <c r="C4" s="31">
        <f t="shared" ref="C4:C5" si="0">255-B4</f>
        <v>96.623999999999995</v>
      </c>
      <c r="D4" s="11">
        <f>C4-C4</f>
        <v>0</v>
      </c>
      <c r="E4" s="6"/>
      <c r="G4" s="30" t="s">
        <v>10</v>
      </c>
      <c r="H4" s="13">
        <f>D5</f>
        <v>11.186000000000007</v>
      </c>
      <c r="I4" s="13">
        <f>D11</f>
        <v>32.546999999999997</v>
      </c>
      <c r="J4" s="14">
        <f>H4/I4</f>
        <v>0.34368759025409434</v>
      </c>
      <c r="Q4" s="8">
        <v>3</v>
      </c>
      <c r="R4" s="19"/>
      <c r="S4" s="9"/>
      <c r="T4" s="19"/>
      <c r="U4" s="19"/>
      <c r="V4" s="19"/>
    </row>
    <row r="5" spans="1:22" x14ac:dyDescent="0.25">
      <c r="A5" s="12" t="s">
        <v>10</v>
      </c>
      <c r="B5" s="24">
        <v>127.084</v>
      </c>
      <c r="C5" s="31">
        <f t="shared" si="0"/>
        <v>127.916</v>
      </c>
      <c r="D5" s="11">
        <f>C5-L18</f>
        <v>11.186000000000007</v>
      </c>
      <c r="E5" s="6"/>
      <c r="G5" s="26"/>
      <c r="H5" s="19"/>
      <c r="I5" s="19"/>
      <c r="J5" s="19"/>
      <c r="Q5" s="8"/>
      <c r="R5" s="19"/>
      <c r="S5" s="9"/>
      <c r="T5" s="19"/>
      <c r="U5" s="19"/>
      <c r="V5" s="19"/>
    </row>
    <row r="6" spans="1:22" ht="15.75" thickBot="1" x14ac:dyDescent="0.3">
      <c r="A6" s="20"/>
      <c r="B6" s="19"/>
      <c r="C6" s="31"/>
      <c r="D6" s="11"/>
      <c r="E6" s="6"/>
      <c r="L6" s="19"/>
      <c r="M6" s="19"/>
      <c r="N6" s="15"/>
      <c r="Q6" s="16" t="s">
        <v>6</v>
      </c>
      <c r="R6" s="13" t="e">
        <f>AVERAGE(R2:R4)</f>
        <v>#DIV/0!</v>
      </c>
      <c r="S6" s="14" t="e">
        <f t="shared" ref="S6" si="1">AVERAGE(S2:S4)</f>
        <v>#DIV/0!</v>
      </c>
      <c r="T6" s="19"/>
      <c r="U6" s="19"/>
      <c r="V6" s="19"/>
    </row>
    <row r="7" spans="1:22" x14ac:dyDescent="0.25">
      <c r="A7" s="38" t="s">
        <v>7</v>
      </c>
      <c r="B7" s="39"/>
      <c r="C7" s="39"/>
      <c r="D7" s="40"/>
      <c r="E7" s="6"/>
      <c r="G7" s="18">
        <v>2</v>
      </c>
      <c r="H7" s="3" t="s">
        <v>14</v>
      </c>
      <c r="I7" s="3" t="s">
        <v>7</v>
      </c>
      <c r="J7" s="4" t="s">
        <v>4</v>
      </c>
      <c r="L7" s="22"/>
      <c r="M7" s="22"/>
      <c r="N7" s="22"/>
      <c r="T7" s="19"/>
      <c r="U7" s="19"/>
      <c r="V7" s="19"/>
    </row>
    <row r="8" spans="1:22" x14ac:dyDescent="0.25">
      <c r="A8" s="10"/>
      <c r="B8" s="31" t="s">
        <v>1</v>
      </c>
      <c r="C8" s="32" t="s">
        <v>2</v>
      </c>
      <c r="D8" s="7" t="s">
        <v>3</v>
      </c>
      <c r="E8" s="6"/>
      <c r="G8" s="12" t="s">
        <v>9</v>
      </c>
      <c r="H8" s="6">
        <f>D18</f>
        <v>0</v>
      </c>
      <c r="I8">
        <f>D24</f>
        <v>92.507000000000005</v>
      </c>
      <c r="J8" s="9">
        <f>H8/I8</f>
        <v>0</v>
      </c>
      <c r="L8" s="23"/>
      <c r="M8" s="22"/>
      <c r="N8" s="22"/>
      <c r="P8" s="24"/>
      <c r="Q8" s="24"/>
      <c r="R8" s="24"/>
      <c r="S8" s="24"/>
      <c r="T8" s="24"/>
      <c r="U8" s="24"/>
      <c r="V8" s="24"/>
    </row>
    <row r="9" spans="1:22" ht="15.75" thickBot="1" x14ac:dyDescent="0.3">
      <c r="A9" s="10" t="s">
        <v>5</v>
      </c>
      <c r="B9" s="24">
        <v>224.93299999999999</v>
      </c>
      <c r="C9" s="31">
        <f>255-B9</f>
        <v>30.067000000000007</v>
      </c>
      <c r="D9" s="11">
        <f>C9-C9</f>
        <v>0</v>
      </c>
      <c r="E9" s="6"/>
      <c r="G9" s="30" t="s">
        <v>10</v>
      </c>
      <c r="H9" s="13">
        <f>D19</f>
        <v>22.036000000000001</v>
      </c>
      <c r="I9" s="13">
        <f>D25</f>
        <v>110.70499999999998</v>
      </c>
      <c r="J9" s="14">
        <f>H9/I9</f>
        <v>0.19905153335441042</v>
      </c>
      <c r="L9" s="23"/>
      <c r="M9" s="22"/>
      <c r="N9" s="22"/>
      <c r="P9" s="24"/>
      <c r="Q9" s="24"/>
      <c r="R9" s="24"/>
      <c r="S9" s="24"/>
      <c r="T9" s="24"/>
      <c r="U9" s="24"/>
      <c r="V9" s="24"/>
    </row>
    <row r="10" spans="1:22" x14ac:dyDescent="0.25">
      <c r="A10" s="12" t="s">
        <v>11</v>
      </c>
      <c r="B10">
        <v>107.34099999999999</v>
      </c>
      <c r="C10" s="31">
        <f t="shared" ref="C10:C11" si="2">255-B10</f>
        <v>147.65899999999999</v>
      </c>
      <c r="D10" s="11">
        <f>C10-C9</f>
        <v>117.59199999999998</v>
      </c>
      <c r="E10" s="6"/>
      <c r="G10" s="26"/>
      <c r="H10" s="19"/>
      <c r="I10" s="19"/>
      <c r="J10" s="19"/>
      <c r="L10" s="23"/>
      <c r="M10" s="22"/>
      <c r="N10" s="22"/>
      <c r="P10" s="24"/>
      <c r="Q10" s="24"/>
      <c r="R10" s="24"/>
      <c r="S10" s="24"/>
      <c r="T10" s="24"/>
      <c r="U10" s="24"/>
      <c r="V10" s="24"/>
    </row>
    <row r="11" spans="1:22" ht="15.75" thickBot="1" x14ac:dyDescent="0.3">
      <c r="A11" s="12" t="s">
        <v>10</v>
      </c>
      <c r="B11">
        <v>192.386</v>
      </c>
      <c r="C11" s="31">
        <f t="shared" si="2"/>
        <v>62.614000000000004</v>
      </c>
      <c r="D11" s="11">
        <f>C11-C9</f>
        <v>32.546999999999997</v>
      </c>
      <c r="E11" s="6"/>
      <c r="L11" s="23"/>
      <c r="M11" s="22"/>
      <c r="N11" s="22"/>
      <c r="P11" s="24"/>
      <c r="Q11" s="24"/>
      <c r="R11" s="24"/>
      <c r="S11" s="24"/>
      <c r="T11" s="24"/>
      <c r="U11" s="24"/>
      <c r="V11" s="24"/>
    </row>
    <row r="12" spans="1:22" ht="15.75" thickBot="1" x14ac:dyDescent="0.3">
      <c r="A12" s="21"/>
      <c r="B12" s="13"/>
      <c r="C12" s="13"/>
      <c r="D12" s="14"/>
      <c r="E12" s="6"/>
      <c r="G12" s="18">
        <v>3</v>
      </c>
      <c r="H12" s="3" t="s">
        <v>14</v>
      </c>
      <c r="I12" s="3" t="s">
        <v>7</v>
      </c>
      <c r="J12" s="4" t="s">
        <v>4</v>
      </c>
      <c r="L12" s="22"/>
      <c r="M12" s="22"/>
      <c r="N12" s="22"/>
      <c r="P12" s="24"/>
      <c r="Q12" s="24"/>
      <c r="R12" s="24"/>
      <c r="S12" s="24"/>
      <c r="T12" s="24"/>
      <c r="U12" s="24"/>
      <c r="V12" s="24"/>
    </row>
    <row r="13" spans="1:22" x14ac:dyDescent="0.25">
      <c r="E13" s="6"/>
      <c r="G13" s="12" t="s">
        <v>9</v>
      </c>
      <c r="H13" s="6">
        <f>D32</f>
        <v>0</v>
      </c>
      <c r="I13">
        <f>D38</f>
        <v>116.94499999999999</v>
      </c>
      <c r="J13" s="9">
        <f>H13/I13</f>
        <v>0</v>
      </c>
      <c r="L13" s="22"/>
      <c r="M13" s="22"/>
      <c r="N13" s="22"/>
      <c r="P13" s="24"/>
      <c r="Q13" s="24"/>
      <c r="R13" s="24"/>
      <c r="S13" s="24"/>
      <c r="T13" s="24"/>
      <c r="U13" s="24"/>
      <c r="V13" s="24"/>
    </row>
    <row r="14" spans="1:22" ht="15.75" thickBot="1" x14ac:dyDescent="0.3">
      <c r="E14" s="17"/>
      <c r="G14" s="30" t="s">
        <v>10</v>
      </c>
      <c r="H14" s="13">
        <f>D33</f>
        <v>57.976000000000028</v>
      </c>
      <c r="I14" s="13">
        <f>D39</f>
        <v>119.71100000000001</v>
      </c>
      <c r="J14" s="14">
        <f>H14/I14</f>
        <v>0.48429968841626936</v>
      </c>
      <c r="P14" s="24"/>
      <c r="Q14" s="24"/>
      <c r="R14" s="24"/>
      <c r="S14" s="24"/>
      <c r="T14" s="24"/>
      <c r="U14" s="24"/>
      <c r="V14" s="24"/>
    </row>
    <row r="15" spans="1:22" x14ac:dyDescent="0.25">
      <c r="A15" s="35" t="s">
        <v>14</v>
      </c>
      <c r="B15" s="36"/>
      <c r="C15" s="36"/>
      <c r="D15" s="37"/>
      <c r="E15" s="1"/>
      <c r="G15" s="26"/>
      <c r="H15" s="19"/>
      <c r="I15" s="19"/>
      <c r="J15" s="19"/>
      <c r="P15" s="24"/>
      <c r="Q15" s="24"/>
      <c r="R15" s="24"/>
      <c r="S15" s="24"/>
      <c r="T15" s="24"/>
      <c r="U15" s="24"/>
      <c r="V15" s="24"/>
    </row>
    <row r="16" spans="1:22" x14ac:dyDescent="0.25">
      <c r="A16" s="5">
        <v>1</v>
      </c>
      <c r="B16" s="31" t="s">
        <v>1</v>
      </c>
      <c r="C16" s="32" t="s">
        <v>2</v>
      </c>
      <c r="D16" s="7" t="s">
        <v>3</v>
      </c>
      <c r="E16" s="6"/>
    </row>
    <row r="17" spans="1:14" x14ac:dyDescent="0.25">
      <c r="A17" s="10" t="s">
        <v>5</v>
      </c>
      <c r="B17" s="24"/>
      <c r="C17" s="31">
        <f>255-B17</f>
        <v>255</v>
      </c>
      <c r="D17" s="11">
        <f>C17-C17</f>
        <v>0</v>
      </c>
      <c r="E17" s="6"/>
      <c r="F17" s="24"/>
      <c r="G17" s="24"/>
      <c r="I17" s="24"/>
      <c r="J17" s="24"/>
      <c r="K17">
        <v>158.376</v>
      </c>
      <c r="L17" s="24">
        <f>255-K17</f>
        <v>96.623999999999995</v>
      </c>
      <c r="M17" s="24"/>
      <c r="N17" s="24"/>
    </row>
    <row r="18" spans="1:14" x14ac:dyDescent="0.25">
      <c r="A18" s="12" t="s">
        <v>9</v>
      </c>
      <c r="B18" s="24">
        <v>127.43899999999999</v>
      </c>
      <c r="C18" s="31">
        <f t="shared" ref="C18:C19" si="3">255-B18</f>
        <v>127.56100000000001</v>
      </c>
      <c r="D18" s="11">
        <f>C18-C18</f>
        <v>0</v>
      </c>
      <c r="E18" s="6"/>
      <c r="F18" s="24"/>
      <c r="G18" s="24"/>
      <c r="I18" s="24"/>
      <c r="J18" s="24"/>
      <c r="K18" s="24">
        <v>138.27000000000001</v>
      </c>
      <c r="L18" s="24">
        <f t="shared" ref="L18:L22" si="4">255-K18</f>
        <v>116.72999999999999</v>
      </c>
      <c r="M18" s="24"/>
      <c r="N18" s="24"/>
    </row>
    <row r="19" spans="1:14" x14ac:dyDescent="0.25">
      <c r="A19" s="12" t="s">
        <v>10</v>
      </c>
      <c r="B19" s="24">
        <v>93.715000000000003</v>
      </c>
      <c r="C19" s="31">
        <f t="shared" si="3"/>
        <v>161.285</v>
      </c>
      <c r="D19" s="11">
        <f>C19-L20</f>
        <v>22.036000000000001</v>
      </c>
      <c r="E19" s="6"/>
      <c r="F19" s="25"/>
      <c r="G19" s="24"/>
      <c r="I19" s="24"/>
      <c r="J19" s="25"/>
      <c r="K19" s="24">
        <v>127.15900000000001</v>
      </c>
      <c r="L19" s="31">
        <f t="shared" si="4"/>
        <v>127.84099999999999</v>
      </c>
      <c r="M19" s="24"/>
      <c r="N19" s="24"/>
    </row>
    <row r="20" spans="1:14" x14ac:dyDescent="0.25">
      <c r="A20" s="20"/>
      <c r="B20" s="19"/>
      <c r="C20" s="31"/>
      <c r="D20" s="11"/>
      <c r="E20" s="6"/>
      <c r="F20" s="26"/>
      <c r="G20" s="26"/>
      <c r="I20" s="24"/>
      <c r="J20" s="26"/>
      <c r="K20" s="26">
        <v>115.751</v>
      </c>
      <c r="L20" s="24">
        <f t="shared" si="4"/>
        <v>139.249</v>
      </c>
      <c r="M20" s="24"/>
      <c r="N20" s="24"/>
    </row>
    <row r="21" spans="1:14" x14ac:dyDescent="0.25">
      <c r="A21" s="38" t="s">
        <v>7</v>
      </c>
      <c r="B21" s="39"/>
      <c r="C21" s="39"/>
      <c r="D21" s="40"/>
      <c r="E21" s="6"/>
      <c r="F21" s="26"/>
      <c r="G21" s="24"/>
      <c r="I21" s="24"/>
      <c r="J21" s="26"/>
      <c r="K21" s="24">
        <v>112.652</v>
      </c>
      <c r="L21" s="24">
        <f t="shared" si="4"/>
        <v>142.34800000000001</v>
      </c>
      <c r="M21" s="24"/>
      <c r="N21" s="24"/>
    </row>
    <row r="22" spans="1:14" x14ac:dyDescent="0.25">
      <c r="A22" s="10"/>
      <c r="B22" s="31" t="s">
        <v>1</v>
      </c>
      <c r="C22" s="32" t="s">
        <v>2</v>
      </c>
      <c r="D22" s="7" t="s">
        <v>3</v>
      </c>
      <c r="E22" s="6"/>
      <c r="F22" s="24"/>
      <c r="G22" s="24"/>
      <c r="I22" s="24"/>
      <c r="J22" s="26"/>
      <c r="K22" s="24">
        <v>101.742</v>
      </c>
      <c r="L22" s="24">
        <f t="shared" si="4"/>
        <v>153.25799999999998</v>
      </c>
      <c r="M22" s="24"/>
      <c r="N22" s="24"/>
    </row>
    <row r="23" spans="1:14" x14ac:dyDescent="0.25">
      <c r="A23" s="10" t="s">
        <v>5</v>
      </c>
      <c r="B23" s="24">
        <v>224.93299999999999</v>
      </c>
      <c r="C23" s="31">
        <f>255-B23</f>
        <v>30.067000000000007</v>
      </c>
      <c r="D23" s="11">
        <f>C23-C23</f>
        <v>0</v>
      </c>
      <c r="E23" s="6"/>
      <c r="F23" s="24"/>
      <c r="G23" s="24"/>
      <c r="I23" s="24"/>
      <c r="J23" s="26"/>
      <c r="K23" s="24"/>
      <c r="L23" s="24"/>
      <c r="M23" s="24"/>
      <c r="N23" s="28"/>
    </row>
    <row r="24" spans="1:14" x14ac:dyDescent="0.25">
      <c r="A24" s="12" t="s">
        <v>11</v>
      </c>
      <c r="B24">
        <v>132.42599999999999</v>
      </c>
      <c r="C24" s="31">
        <f t="shared" ref="C24:C25" si="5">255-B24</f>
        <v>122.57400000000001</v>
      </c>
      <c r="D24" s="11">
        <f>C24-C23</f>
        <v>92.507000000000005</v>
      </c>
      <c r="E24" s="6"/>
      <c r="F24" s="24"/>
      <c r="G24" s="24"/>
      <c r="I24" s="24"/>
      <c r="J24" s="24"/>
      <c r="K24" s="24"/>
      <c r="L24" s="24"/>
      <c r="M24" s="24"/>
      <c r="N24" s="24"/>
    </row>
    <row r="25" spans="1:14" x14ac:dyDescent="0.25">
      <c r="A25" s="12" t="s">
        <v>10</v>
      </c>
      <c r="B25">
        <v>114.22799999999999</v>
      </c>
      <c r="C25" s="31">
        <f t="shared" si="5"/>
        <v>140.77199999999999</v>
      </c>
      <c r="D25" s="11">
        <f>C25-C23</f>
        <v>110.70499999999998</v>
      </c>
      <c r="E25" s="6"/>
      <c r="F25" s="24"/>
      <c r="G25" s="24"/>
      <c r="I25" s="24"/>
      <c r="J25" s="24"/>
      <c r="K25" s="24"/>
      <c r="L25" s="26"/>
      <c r="M25" s="24"/>
      <c r="N25" s="24"/>
    </row>
    <row r="26" spans="1:14" ht="15.75" thickBot="1" x14ac:dyDescent="0.3">
      <c r="A26" s="21"/>
      <c r="B26" s="13"/>
      <c r="C26" s="13"/>
      <c r="D26" s="14"/>
      <c r="E26" s="6"/>
      <c r="F26" s="24"/>
      <c r="G26" s="24"/>
      <c r="I26" s="24"/>
      <c r="J26" s="24"/>
      <c r="K26" s="24"/>
      <c r="L26" s="26"/>
      <c r="M26" s="24"/>
      <c r="N26" s="24"/>
    </row>
    <row r="27" spans="1:14" x14ac:dyDescent="0.25">
      <c r="E27" s="6"/>
      <c r="F27" s="24"/>
      <c r="G27" s="24"/>
      <c r="I27" s="24"/>
      <c r="J27" s="24"/>
      <c r="K27" s="24"/>
      <c r="L27" s="26"/>
      <c r="M27" s="24"/>
      <c r="N27" s="24"/>
    </row>
    <row r="28" spans="1:14" ht="15.75" thickBot="1" x14ac:dyDescent="0.3">
      <c r="A28" s="26"/>
      <c r="B28" s="26"/>
      <c r="C28" s="27"/>
      <c r="D28" s="27"/>
      <c r="E28" s="24"/>
      <c r="F28" s="24"/>
      <c r="G28" s="24"/>
      <c r="H28" s="24"/>
      <c r="I28" s="24"/>
      <c r="J28" s="24"/>
      <c r="K28" s="24"/>
      <c r="L28" s="26"/>
      <c r="M28" s="24"/>
      <c r="N28" s="24"/>
    </row>
    <row r="29" spans="1:14" x14ac:dyDescent="0.25">
      <c r="A29" s="35" t="s">
        <v>14</v>
      </c>
      <c r="B29" s="36"/>
      <c r="C29" s="36"/>
      <c r="D29" s="37"/>
      <c r="E29" s="1"/>
      <c r="F29" s="24"/>
      <c r="G29" s="24"/>
      <c r="H29" s="24"/>
      <c r="I29" s="24"/>
      <c r="J29" s="24"/>
      <c r="K29" s="24"/>
      <c r="L29" s="24"/>
      <c r="M29" s="24"/>
      <c r="N29" s="24"/>
    </row>
    <row r="30" spans="1:14" x14ac:dyDescent="0.25">
      <c r="A30" s="5">
        <v>1</v>
      </c>
      <c r="B30" s="31" t="s">
        <v>1</v>
      </c>
      <c r="C30" s="32" t="s">
        <v>2</v>
      </c>
      <c r="D30" s="7" t="s">
        <v>3</v>
      </c>
      <c r="E30" s="6"/>
      <c r="F30" s="24"/>
      <c r="G30" s="24"/>
      <c r="H30" s="24"/>
      <c r="I30" s="24"/>
      <c r="J30" s="24"/>
      <c r="K30" s="24"/>
      <c r="L30" s="24"/>
      <c r="M30" s="24"/>
      <c r="N30" s="24"/>
    </row>
    <row r="31" spans="1:14" x14ac:dyDescent="0.25">
      <c r="A31" s="10" t="s">
        <v>5</v>
      </c>
      <c r="B31" s="24"/>
      <c r="C31" s="31">
        <f>255-B31</f>
        <v>255</v>
      </c>
      <c r="D31" s="11">
        <f>C31-C31</f>
        <v>0</v>
      </c>
      <c r="E31" s="6"/>
      <c r="F31" s="24"/>
      <c r="G31" s="24"/>
      <c r="H31" s="24"/>
      <c r="I31" s="24"/>
      <c r="J31" s="24"/>
      <c r="K31" s="24"/>
      <c r="L31" s="24"/>
      <c r="M31" s="24"/>
      <c r="N31" s="24"/>
    </row>
    <row r="32" spans="1:14" x14ac:dyDescent="0.25">
      <c r="A32" s="12" t="s">
        <v>9</v>
      </c>
      <c r="B32" s="24">
        <v>113.065</v>
      </c>
      <c r="C32" s="31">
        <f>255-B32</f>
        <v>141.935</v>
      </c>
      <c r="D32" s="11">
        <f>C32-C32</f>
        <v>0</v>
      </c>
      <c r="E32" s="6"/>
      <c r="F32" s="24"/>
      <c r="G32" s="24"/>
      <c r="H32" s="24"/>
      <c r="I32" s="24"/>
      <c r="J32" s="24"/>
      <c r="K32" s="24"/>
      <c r="L32" s="24"/>
      <c r="M32" s="24"/>
      <c r="N32" s="24"/>
    </row>
    <row r="33" spans="1:14" x14ac:dyDescent="0.25">
      <c r="A33" s="12" t="s">
        <v>10</v>
      </c>
      <c r="B33">
        <v>43.765999999999998</v>
      </c>
      <c r="C33" s="31">
        <f>255-B33</f>
        <v>211.23400000000001</v>
      </c>
      <c r="D33" s="11">
        <f>C33-L22</f>
        <v>57.976000000000028</v>
      </c>
      <c r="E33" s="6"/>
      <c r="F33" s="24"/>
      <c r="G33" s="24"/>
      <c r="H33" s="24"/>
      <c r="I33" s="24"/>
      <c r="J33" s="24"/>
      <c r="K33" s="24"/>
      <c r="L33" s="24"/>
      <c r="M33" s="24"/>
      <c r="N33" s="24"/>
    </row>
    <row r="34" spans="1:14" x14ac:dyDescent="0.25">
      <c r="A34" s="20"/>
      <c r="B34" s="19"/>
      <c r="C34" s="31"/>
      <c r="D34" s="11"/>
      <c r="E34" s="6"/>
      <c r="F34" s="24"/>
      <c r="G34" s="24"/>
      <c r="H34" s="24"/>
      <c r="I34" s="24"/>
      <c r="J34" s="24"/>
      <c r="K34" s="24"/>
      <c r="L34" s="24"/>
      <c r="M34" s="24"/>
      <c r="N34" s="24"/>
    </row>
    <row r="35" spans="1:14" x14ac:dyDescent="0.25">
      <c r="A35" s="38" t="s">
        <v>7</v>
      </c>
      <c r="B35" s="39"/>
      <c r="C35" s="39"/>
      <c r="D35" s="40"/>
      <c r="E35" s="6"/>
      <c r="F35" s="24"/>
      <c r="G35" s="24"/>
      <c r="H35" s="24"/>
      <c r="I35" s="24"/>
      <c r="J35" s="24"/>
      <c r="K35" s="24"/>
      <c r="L35" s="24"/>
      <c r="M35" s="24"/>
      <c r="N35" s="24"/>
    </row>
    <row r="36" spans="1:14" x14ac:dyDescent="0.25">
      <c r="A36" s="10"/>
      <c r="B36" s="31" t="s">
        <v>1</v>
      </c>
      <c r="C36" s="32" t="s">
        <v>2</v>
      </c>
      <c r="D36" s="7" t="s">
        <v>3</v>
      </c>
      <c r="E36" s="6"/>
      <c r="F36" s="24"/>
      <c r="G36" s="24"/>
      <c r="H36" s="24"/>
      <c r="I36" s="24"/>
      <c r="J36" s="24"/>
      <c r="K36" s="24"/>
      <c r="L36" s="24"/>
      <c r="M36" s="24"/>
      <c r="N36" s="24"/>
    </row>
    <row r="37" spans="1:14" x14ac:dyDescent="0.25">
      <c r="A37" s="10" t="s">
        <v>5</v>
      </c>
      <c r="B37" s="24">
        <v>224.93299999999999</v>
      </c>
      <c r="C37" s="31">
        <f>255-B37</f>
        <v>30.067000000000007</v>
      </c>
      <c r="D37" s="11">
        <f>C37-C37</f>
        <v>0</v>
      </c>
      <c r="E37" s="6"/>
      <c r="F37" s="25"/>
      <c r="G37" s="24"/>
      <c r="H37" s="24"/>
      <c r="I37" s="24"/>
      <c r="J37" s="25"/>
      <c r="K37" s="24"/>
      <c r="L37" s="24"/>
      <c r="M37" s="24"/>
      <c r="N37" s="24"/>
    </row>
    <row r="38" spans="1:14" x14ac:dyDescent="0.25">
      <c r="A38" s="12" t="s">
        <v>11</v>
      </c>
      <c r="B38">
        <v>107.988</v>
      </c>
      <c r="C38" s="31">
        <f t="shared" ref="C38:C39" si="6">255-B38</f>
        <v>147.012</v>
      </c>
      <c r="D38" s="11">
        <f>C38-C37</f>
        <v>116.94499999999999</v>
      </c>
      <c r="E38" s="6"/>
      <c r="F38" s="26"/>
      <c r="G38" s="26"/>
      <c r="H38" s="24"/>
      <c r="I38" s="24"/>
      <c r="J38" s="26"/>
      <c r="K38" s="26"/>
      <c r="L38" s="24"/>
      <c r="M38" s="24"/>
      <c r="N38" s="24"/>
    </row>
    <row r="39" spans="1:14" x14ac:dyDescent="0.25">
      <c r="A39" s="12" t="s">
        <v>10</v>
      </c>
      <c r="B39">
        <v>105.22199999999999</v>
      </c>
      <c r="C39" s="31">
        <f t="shared" si="6"/>
        <v>149.77800000000002</v>
      </c>
      <c r="D39" s="11">
        <f>C39-C37</f>
        <v>119.71100000000001</v>
      </c>
      <c r="E39" s="6"/>
      <c r="F39" s="26"/>
      <c r="G39" s="24"/>
      <c r="H39" s="24"/>
      <c r="I39" s="24"/>
      <c r="J39" s="26"/>
      <c r="K39" s="24"/>
      <c r="L39" s="24"/>
      <c r="M39" s="24"/>
      <c r="N39" s="24"/>
    </row>
    <row r="40" spans="1:14" ht="15.75" thickBot="1" x14ac:dyDescent="0.3">
      <c r="A40" s="21"/>
      <c r="B40" s="13"/>
      <c r="C40" s="13"/>
      <c r="D40" s="14"/>
      <c r="E40" s="6"/>
      <c r="F40" s="24"/>
      <c r="G40" s="24"/>
      <c r="H40" s="24"/>
      <c r="I40" s="24"/>
      <c r="J40" s="26"/>
      <c r="K40" s="24"/>
      <c r="L40" s="24"/>
      <c r="M40" s="24"/>
      <c r="N40" s="24"/>
    </row>
    <row r="41" spans="1:14" x14ac:dyDescent="0.25">
      <c r="E41" s="6"/>
      <c r="F41" s="24"/>
      <c r="G41" s="24"/>
      <c r="H41" s="24"/>
      <c r="I41" s="24"/>
      <c r="J41" s="26"/>
      <c r="K41" s="24"/>
      <c r="L41" s="24"/>
      <c r="M41" s="24"/>
      <c r="N41" s="28"/>
    </row>
    <row r="42" spans="1:14" x14ac:dyDescent="0.25">
      <c r="A42" s="26"/>
      <c r="B42" s="24"/>
      <c r="C42" s="26"/>
      <c r="D42" s="26"/>
      <c r="E42" s="24"/>
      <c r="F42" s="24"/>
      <c r="G42" s="24"/>
      <c r="H42" s="24"/>
      <c r="I42" s="24"/>
      <c r="J42" s="24"/>
      <c r="K42" s="24"/>
      <c r="L42" s="24"/>
      <c r="M42" s="24"/>
      <c r="N42" s="24"/>
    </row>
    <row r="43" spans="1:14" x14ac:dyDescent="0.25">
      <c r="A43" s="26"/>
      <c r="B43" s="24"/>
      <c r="C43" s="26"/>
      <c r="D43" s="26"/>
      <c r="E43" s="24"/>
      <c r="F43" s="24"/>
      <c r="G43" s="24"/>
      <c r="H43" s="24"/>
      <c r="I43" s="24"/>
      <c r="J43" s="24"/>
      <c r="K43" s="24"/>
      <c r="L43" s="26"/>
      <c r="M43" s="24"/>
      <c r="N43" s="24"/>
    </row>
    <row r="44" spans="1:14" x14ac:dyDescent="0.25">
      <c r="A44" s="26"/>
      <c r="B44" s="26"/>
      <c r="C44" s="26"/>
      <c r="D44" s="26"/>
      <c r="E44" s="24"/>
      <c r="F44" s="24"/>
      <c r="G44" s="24"/>
      <c r="H44" s="24"/>
      <c r="I44" s="24"/>
      <c r="J44" s="24"/>
      <c r="K44" s="24"/>
      <c r="L44" s="26"/>
      <c r="M44" s="24"/>
      <c r="N44" s="24"/>
    </row>
    <row r="45" spans="1:14" x14ac:dyDescent="0.25">
      <c r="A45" s="33"/>
      <c r="B45" s="34"/>
      <c r="C45" s="34"/>
      <c r="D45" s="34"/>
      <c r="E45" s="24"/>
      <c r="F45" s="24"/>
      <c r="G45" s="24"/>
      <c r="H45" s="24"/>
      <c r="I45" s="24"/>
      <c r="J45" s="24"/>
      <c r="K45" s="24"/>
      <c r="L45" s="26"/>
      <c r="M45" s="24"/>
      <c r="N45" s="24"/>
    </row>
    <row r="46" spans="1:14" x14ac:dyDescent="0.25">
      <c r="A46" s="26"/>
      <c r="B46" s="26"/>
      <c r="C46" s="27"/>
      <c r="D46" s="27"/>
      <c r="E46" s="24"/>
      <c r="F46" s="24"/>
      <c r="G46" s="24"/>
      <c r="H46" s="24"/>
      <c r="I46" s="24"/>
      <c r="J46" s="24"/>
      <c r="K46" s="24"/>
      <c r="L46" s="26"/>
      <c r="M46" s="24"/>
      <c r="N46" s="24"/>
    </row>
    <row r="47" spans="1:14" x14ac:dyDescent="0.25">
      <c r="A47" s="26"/>
      <c r="B47" s="24"/>
      <c r="C47" s="26"/>
      <c r="D47" s="26"/>
      <c r="E47" s="24"/>
      <c r="F47" s="24"/>
      <c r="G47" s="24"/>
      <c r="H47" s="24"/>
      <c r="I47" s="24"/>
      <c r="J47" s="24"/>
      <c r="K47" s="24"/>
      <c r="L47" s="24"/>
      <c r="M47" s="24"/>
      <c r="N47" s="24"/>
    </row>
    <row r="48" spans="1:14" x14ac:dyDescent="0.25">
      <c r="A48" s="26"/>
      <c r="B48" s="24"/>
      <c r="C48" s="26"/>
      <c r="D48" s="26"/>
      <c r="E48" s="24"/>
      <c r="F48" s="24"/>
      <c r="G48" s="24"/>
      <c r="H48" s="24"/>
      <c r="I48" s="24"/>
      <c r="J48" s="24"/>
      <c r="K48" s="24"/>
      <c r="L48" s="24"/>
      <c r="M48" s="24"/>
      <c r="N48" s="24"/>
    </row>
    <row r="49" spans="1:14" x14ac:dyDescent="0.25">
      <c r="A49" s="26"/>
      <c r="B49" s="24"/>
      <c r="C49" s="26"/>
      <c r="D49" s="26"/>
      <c r="E49" s="24"/>
      <c r="F49" s="24"/>
      <c r="G49" s="24"/>
      <c r="H49" s="24"/>
      <c r="I49" s="24"/>
      <c r="J49" s="24"/>
      <c r="K49" s="24"/>
      <c r="L49" s="24"/>
      <c r="M49" s="24"/>
      <c r="N49" s="24"/>
    </row>
    <row r="50" spans="1:14" x14ac:dyDescent="0.25">
      <c r="A50" s="26"/>
      <c r="B50" s="24"/>
      <c r="C50" s="26"/>
      <c r="D50" s="26"/>
      <c r="E50" s="28"/>
      <c r="F50" s="24"/>
      <c r="G50" s="24"/>
      <c r="H50" s="24"/>
      <c r="I50" s="24"/>
      <c r="J50" s="24"/>
      <c r="K50" s="24"/>
      <c r="L50" s="24"/>
      <c r="M50" s="24"/>
      <c r="N50" s="24"/>
    </row>
    <row r="51" spans="1:14" x14ac:dyDescent="0.25">
      <c r="A51" s="26"/>
      <c r="B51" s="24"/>
      <c r="C51" s="26"/>
      <c r="D51" s="24"/>
      <c r="E51" s="28"/>
      <c r="F51" s="24"/>
      <c r="G51" s="24"/>
      <c r="H51" s="24"/>
      <c r="I51" s="24"/>
      <c r="J51" s="24"/>
      <c r="K51" s="24"/>
      <c r="L51" s="24"/>
      <c r="M51" s="24"/>
      <c r="N51" s="24"/>
    </row>
    <row r="52" spans="1:14" x14ac:dyDescent="0.25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</row>
    <row r="53" spans="1:14" x14ac:dyDescent="0.25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</row>
    <row r="54" spans="1:14" x14ac:dyDescent="0.25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</row>
    <row r="55" spans="1:14" x14ac:dyDescent="0.25">
      <c r="A55" s="33"/>
      <c r="B55" s="34"/>
      <c r="C55" s="34"/>
      <c r="D55" s="34"/>
      <c r="E55" s="24"/>
      <c r="F55" s="24"/>
      <c r="G55" s="24"/>
      <c r="H55" s="24"/>
      <c r="I55" s="24"/>
      <c r="J55" s="24"/>
      <c r="K55" s="24"/>
      <c r="L55" s="24"/>
      <c r="M55" s="24"/>
      <c r="N55" s="24"/>
    </row>
    <row r="56" spans="1:14" x14ac:dyDescent="0.25">
      <c r="A56" s="29"/>
      <c r="B56" s="26"/>
      <c r="C56" s="27"/>
      <c r="D56" s="27"/>
      <c r="E56" s="24"/>
      <c r="F56" s="24"/>
      <c r="G56" s="24"/>
      <c r="H56" s="24"/>
      <c r="I56" s="24"/>
      <c r="J56" s="24"/>
      <c r="K56" s="24"/>
      <c r="L56" s="24"/>
      <c r="M56" s="24"/>
      <c r="N56" s="24"/>
    </row>
    <row r="57" spans="1:14" x14ac:dyDescent="0.25">
      <c r="A57" s="26"/>
      <c r="B57" s="24"/>
      <c r="C57" s="26"/>
      <c r="D57" s="26"/>
      <c r="E57" s="24"/>
      <c r="F57" s="24"/>
      <c r="G57" s="24"/>
      <c r="H57" s="24"/>
      <c r="I57" s="24"/>
      <c r="J57" s="24"/>
      <c r="K57" s="24"/>
      <c r="L57" s="24"/>
      <c r="M57" s="24"/>
      <c r="N57" s="24"/>
    </row>
    <row r="58" spans="1:14" x14ac:dyDescent="0.25">
      <c r="A58" s="26"/>
      <c r="B58" s="24"/>
      <c r="C58" s="26"/>
      <c r="D58" s="26"/>
      <c r="E58" s="24"/>
      <c r="F58" s="24"/>
      <c r="G58" s="24"/>
      <c r="H58" s="24"/>
      <c r="I58" s="24"/>
      <c r="J58" s="24"/>
      <c r="K58" s="24"/>
      <c r="L58" s="24"/>
      <c r="M58" s="24"/>
      <c r="N58" s="24"/>
    </row>
    <row r="59" spans="1:14" x14ac:dyDescent="0.25">
      <c r="A59" s="26"/>
      <c r="B59" s="24"/>
      <c r="C59" s="26"/>
      <c r="D59" s="26"/>
      <c r="E59" s="24"/>
      <c r="F59" s="24"/>
      <c r="G59" s="24"/>
      <c r="H59" s="24"/>
      <c r="I59" s="24"/>
      <c r="J59" s="24"/>
      <c r="K59" s="24"/>
      <c r="L59" s="24"/>
      <c r="M59" s="24"/>
      <c r="N59" s="24"/>
    </row>
    <row r="60" spans="1:14" x14ac:dyDescent="0.25">
      <c r="A60" s="26"/>
      <c r="B60" s="24"/>
      <c r="C60" s="26"/>
      <c r="D60" s="26"/>
      <c r="E60" s="24"/>
      <c r="F60" s="24"/>
      <c r="G60" s="24"/>
      <c r="H60" s="24"/>
      <c r="I60" s="24"/>
      <c r="J60" s="24"/>
      <c r="K60" s="24"/>
      <c r="L60" s="24"/>
      <c r="M60" s="24"/>
      <c r="N60" s="24"/>
    </row>
    <row r="61" spans="1:14" x14ac:dyDescent="0.25">
      <c r="A61" s="26"/>
      <c r="B61" s="24"/>
      <c r="C61" s="26"/>
      <c r="D61" s="26"/>
      <c r="E61" s="24"/>
      <c r="F61" s="24"/>
      <c r="G61" s="24"/>
      <c r="H61" s="24"/>
      <c r="I61" s="24"/>
      <c r="J61" s="24"/>
      <c r="K61" s="24"/>
      <c r="L61" s="24"/>
      <c r="M61" s="24"/>
      <c r="N61" s="24"/>
    </row>
    <row r="62" spans="1:14" x14ac:dyDescent="0.25">
      <c r="A62" s="26"/>
      <c r="B62" s="26"/>
      <c r="C62" s="26"/>
      <c r="D62" s="26"/>
      <c r="E62" s="24"/>
      <c r="F62" s="24"/>
      <c r="G62" s="24"/>
      <c r="H62" s="24"/>
      <c r="I62" s="24"/>
      <c r="J62" s="24"/>
      <c r="K62" s="24"/>
      <c r="L62" s="24"/>
      <c r="M62" s="24"/>
      <c r="N62" s="24"/>
    </row>
    <row r="63" spans="1:14" x14ac:dyDescent="0.25">
      <c r="A63" s="33"/>
      <c r="B63" s="34"/>
      <c r="C63" s="34"/>
      <c r="D63" s="34"/>
      <c r="E63" s="24"/>
      <c r="F63" s="24"/>
      <c r="G63" s="24"/>
      <c r="H63" s="24"/>
      <c r="I63" s="24"/>
      <c r="J63" s="25"/>
      <c r="K63" s="24"/>
      <c r="L63" s="24"/>
      <c r="M63" s="24"/>
      <c r="N63" s="24"/>
    </row>
    <row r="64" spans="1:14" x14ac:dyDescent="0.25">
      <c r="A64" s="26"/>
      <c r="B64" s="26"/>
      <c r="C64" s="27"/>
      <c r="D64" s="27"/>
      <c r="E64" s="24"/>
      <c r="F64" s="24"/>
      <c r="G64" s="24"/>
      <c r="H64" s="24"/>
      <c r="I64" s="24"/>
      <c r="J64" s="26"/>
      <c r="K64" s="26"/>
      <c r="L64" s="24"/>
      <c r="M64" s="24"/>
      <c r="N64" s="24"/>
    </row>
    <row r="65" spans="1:14" x14ac:dyDescent="0.25">
      <c r="A65" s="26"/>
      <c r="B65" s="24"/>
      <c r="C65" s="26"/>
      <c r="D65" s="26"/>
      <c r="E65" s="24"/>
      <c r="F65" s="24"/>
      <c r="G65" s="24"/>
      <c r="H65" s="24"/>
      <c r="I65" s="24"/>
      <c r="J65" s="26"/>
      <c r="K65" s="24"/>
      <c r="L65" s="24"/>
      <c r="M65" s="24"/>
      <c r="N65" s="24"/>
    </row>
    <row r="66" spans="1:14" x14ac:dyDescent="0.25">
      <c r="A66" s="26"/>
      <c r="B66" s="24"/>
      <c r="C66" s="26"/>
      <c r="D66" s="26"/>
      <c r="E66" s="24"/>
      <c r="F66" s="24"/>
      <c r="G66" s="24"/>
      <c r="H66" s="24"/>
      <c r="I66" s="24"/>
      <c r="J66" s="26"/>
      <c r="K66" s="24"/>
      <c r="L66" s="24"/>
      <c r="M66" s="24"/>
      <c r="N66" s="24"/>
    </row>
    <row r="67" spans="1:14" x14ac:dyDescent="0.25">
      <c r="A67" s="26"/>
      <c r="B67" s="24"/>
      <c r="C67" s="26"/>
      <c r="D67" s="26"/>
      <c r="E67" s="24"/>
      <c r="F67" s="24"/>
      <c r="G67" s="24"/>
      <c r="H67" s="24"/>
      <c r="I67" s="24"/>
      <c r="J67" s="26"/>
      <c r="K67" s="24"/>
      <c r="L67" s="24"/>
      <c r="M67" s="24"/>
      <c r="N67" s="24"/>
    </row>
    <row r="68" spans="1:14" x14ac:dyDescent="0.25">
      <c r="A68" s="26"/>
      <c r="B68" s="24"/>
      <c r="C68" s="26"/>
      <c r="D68" s="26"/>
      <c r="E68" s="28"/>
      <c r="F68" s="24"/>
      <c r="G68" s="24"/>
      <c r="H68" s="24"/>
      <c r="I68" s="24"/>
      <c r="J68" s="24"/>
      <c r="K68" s="24"/>
      <c r="L68" s="24"/>
      <c r="M68" s="24"/>
      <c r="N68" s="24"/>
    </row>
    <row r="69" spans="1:14" x14ac:dyDescent="0.25">
      <c r="A69" s="26"/>
      <c r="B69" s="24"/>
      <c r="C69" s="26"/>
      <c r="D69" s="24"/>
      <c r="E69" s="28"/>
      <c r="F69" s="24"/>
      <c r="G69" s="24"/>
      <c r="H69" s="24"/>
      <c r="I69" s="24"/>
      <c r="J69" s="24"/>
      <c r="K69" s="24"/>
      <c r="L69" s="26"/>
      <c r="M69" s="24"/>
      <c r="N69" s="24"/>
    </row>
    <row r="70" spans="1:14" x14ac:dyDescent="0.25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6"/>
      <c r="M70" s="24"/>
      <c r="N70" s="24"/>
    </row>
    <row r="71" spans="1:14" x14ac:dyDescent="0.25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6"/>
      <c r="M71" s="24"/>
      <c r="N71" s="24"/>
    </row>
    <row r="72" spans="1:14" x14ac:dyDescent="0.25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6"/>
      <c r="M72" s="24"/>
      <c r="N72" s="24"/>
    </row>
    <row r="73" spans="1:14" x14ac:dyDescent="0.25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</row>
    <row r="74" spans="1:14" x14ac:dyDescent="0.25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</row>
    <row r="75" spans="1:14" x14ac:dyDescent="0.25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</row>
    <row r="76" spans="1:14" x14ac:dyDescent="0.25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</row>
    <row r="77" spans="1:14" x14ac:dyDescent="0.25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</row>
    <row r="78" spans="1:14" x14ac:dyDescent="0.25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</row>
  </sheetData>
  <mergeCells count="9">
    <mergeCell ref="A45:D45"/>
    <mergeCell ref="A55:D55"/>
    <mergeCell ref="A63:D63"/>
    <mergeCell ref="A1:D1"/>
    <mergeCell ref="A7:D7"/>
    <mergeCell ref="A15:D15"/>
    <mergeCell ref="A21:D21"/>
    <mergeCell ref="A29:D29"/>
    <mergeCell ref="A35:D35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a-synuclein</vt:lpstr>
      <vt:lpstr>B-III-tubulin</vt:lpstr>
      <vt:lpstr>GAP43</vt:lpstr>
      <vt:lpstr>Tyrosine hydroxylase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Naomi Thorne</dc:creator>
  <cp:lastModifiedBy>Naomi Thorne</cp:lastModifiedBy>
  <dcterms:created xsi:type="dcterms:W3CDTF">2022-08-01T17:22:17Z</dcterms:created>
  <dcterms:modified xsi:type="dcterms:W3CDTF">2024-06-04T13:07:18Z</dcterms:modified>
</cp:coreProperties>
</file>